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Dokumenti_Janina\moji dokumenti\Javna narocila\2019\razpis_ul_1\"/>
    </mc:Choice>
  </mc:AlternateContent>
  <bookViews>
    <workbookView xWindow="0" yWindow="0" windowWidth="17775" windowHeight="9780" tabRatio="707"/>
  </bookViews>
  <sheets>
    <sheet name="SKLOP 1 splošna čistila" sheetId="2" r:id="rId1"/>
    <sheet name="SKLOP 2 čistila za kuhinjo" sheetId="3" r:id="rId2"/>
    <sheet name="SKLOP 3 čistila za posodo" sheetId="4" r:id="rId3"/>
    <sheet name="SKLOP 4 pralni praški" sheetId="9" r:id="rId4"/>
    <sheet name="SKLOP 5 papirna gal in mila " sheetId="7" r:id="rId5"/>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3" i="9" l="1"/>
  <c r="K13" i="9"/>
  <c r="J13" i="9"/>
  <c r="K27" i="2"/>
  <c r="K26" i="2"/>
  <c r="K22" i="2"/>
  <c r="K23" i="2"/>
  <c r="K24" i="2"/>
  <c r="K21" i="2"/>
  <c r="K18" i="2"/>
  <c r="K19" i="2"/>
  <c r="K17" i="2"/>
  <c r="K15" i="2"/>
  <c r="K14" i="2"/>
  <c r="K14" i="3"/>
  <c r="K15" i="3"/>
  <c r="K16" i="3"/>
  <c r="K17" i="3"/>
  <c r="K18" i="3"/>
  <c r="K14" i="4"/>
  <c r="K15" i="4"/>
  <c r="K16" i="4"/>
  <c r="K13" i="4"/>
  <c r="K14" i="9"/>
  <c r="K15" i="9"/>
  <c r="K16" i="9"/>
  <c r="K17" i="9"/>
  <c r="K18" i="9"/>
  <c r="K13" i="3"/>
  <c r="L13" i="3" s="1"/>
  <c r="J13" i="3"/>
  <c r="I32" i="7" l="1"/>
  <c r="I13" i="7"/>
  <c r="J14" i="4"/>
  <c r="J15" i="4"/>
  <c r="J16" i="4"/>
  <c r="J13" i="4"/>
  <c r="L16" i="9"/>
  <c r="L17" i="9"/>
  <c r="L14" i="9"/>
  <c r="L15" i="9"/>
  <c r="L18" i="9"/>
  <c r="J14" i="9"/>
  <c r="J15" i="9"/>
  <c r="J16" i="9"/>
  <c r="J17" i="9"/>
  <c r="J18" i="9"/>
  <c r="L14" i="4"/>
  <c r="L15" i="4"/>
  <c r="L16" i="4"/>
  <c r="L13" i="4"/>
  <c r="L15" i="3"/>
  <c r="L16" i="3"/>
  <c r="L14" i="3"/>
  <c r="L17" i="3"/>
  <c r="L18" i="3"/>
  <c r="J14" i="3"/>
  <c r="J15" i="3"/>
  <c r="J16" i="3"/>
  <c r="J17" i="3"/>
  <c r="J18" i="3"/>
  <c r="L17" i="4" l="1"/>
  <c r="L19" i="9"/>
  <c r="L23" i="2"/>
  <c r="L18" i="2"/>
  <c r="L19" i="2"/>
  <c r="L27" i="2"/>
  <c r="L26" i="2"/>
  <c r="L22" i="2"/>
  <c r="L24" i="2"/>
  <c r="L21" i="2"/>
  <c r="L17" i="2"/>
  <c r="L15" i="2"/>
  <c r="J27" i="2"/>
  <c r="J26" i="2"/>
  <c r="J22" i="2"/>
  <c r="J23" i="2"/>
  <c r="J24" i="2"/>
  <c r="J21" i="2"/>
  <c r="J18" i="2"/>
  <c r="J19" i="2"/>
  <c r="J17" i="2"/>
  <c r="J15" i="2"/>
  <c r="L14" i="2"/>
  <c r="J14" i="2"/>
  <c r="L28" i="2" l="1"/>
  <c r="I30" i="7"/>
  <c r="I29" i="7"/>
  <c r="I26" i="7" l="1"/>
  <c r="I28" i="7"/>
  <c r="I31" i="7" l="1"/>
  <c r="I27" i="7"/>
  <c r="I25" i="7"/>
  <c r="I23" i="7"/>
  <c r="I22" i="7"/>
  <c r="I21" i="7"/>
  <c r="I20" i="7"/>
  <c r="I18" i="7"/>
  <c r="I17" i="7"/>
  <c r="I16" i="7"/>
  <c r="I15" i="7"/>
  <c r="I14" i="7"/>
  <c r="L19" i="3" l="1"/>
</calcChain>
</file>

<file path=xl/sharedStrings.xml><?xml version="1.0" encoding="utf-8"?>
<sst xmlns="http://schemas.openxmlformats.org/spreadsheetml/2006/main" count="270" uniqueCount="103">
  <si>
    <t>Naročnik</t>
  </si>
  <si>
    <t>Ponudnik</t>
  </si>
  <si>
    <t>Naziv sredstva</t>
  </si>
  <si>
    <t>Šifra artikla</t>
  </si>
  <si>
    <t>Pakiranje</t>
  </si>
  <si>
    <t>Enota mere (EM)</t>
  </si>
  <si>
    <t>Opis artikla</t>
  </si>
  <si>
    <t xml:space="preserve"> Proizvajalec, blag. znamka</t>
  </si>
  <si>
    <t>Ocenjena letna količina</t>
  </si>
  <si>
    <r>
      <t xml:space="preserve">Cena za ponudnikovo pakiranje v </t>
    </r>
    <r>
      <rPr>
        <sz val="10"/>
        <color indexed="8"/>
        <rFont val="Calibri"/>
        <family val="2"/>
        <charset val="238"/>
      </rPr>
      <t>€</t>
    </r>
    <r>
      <rPr>
        <sz val="10"/>
        <color indexed="8"/>
        <rFont val="Calibri"/>
        <family val="2"/>
        <charset val="238"/>
      </rPr>
      <t xml:space="preserve"> brez DDV</t>
    </r>
  </si>
  <si>
    <r>
      <t xml:space="preserve">Skupna vrednost v </t>
    </r>
    <r>
      <rPr>
        <sz val="9"/>
        <color indexed="8"/>
        <rFont val="Calibri"/>
        <family val="2"/>
        <charset val="238"/>
      </rPr>
      <t>€ drez DDV</t>
    </r>
  </si>
  <si>
    <t>9=6*8</t>
  </si>
  <si>
    <t>ZAV</t>
  </si>
  <si>
    <t>KAR</t>
  </si>
  <si>
    <t>Zahteve naročnika:</t>
  </si>
  <si>
    <t>Ponudnik izpolni samo zeleno označena polja.</t>
  </si>
  <si>
    <t>V primeru, da ponudnik v ponudbi ne poda vseh artiklov oziroma ne poda vseh zahtevanih podatkov za artikle, se ga izloči iz ponudbe.</t>
  </si>
  <si>
    <t>Kriterij za izbor najugodnejšega ponudnika: najnižja cena za sklop ob zagotavljanju ustrezne kvalitete. Kvaliteta izdelkov se bo preverjala z vzorci. Naročnik bo ponudnike pozval k predložitvi vzorcev za posamezen sklop.</t>
  </si>
  <si>
    <t>Kraj in datum:</t>
  </si>
  <si>
    <t>Žig ponudnika:</t>
  </si>
  <si>
    <t>Podpis ponudnika:</t>
  </si>
  <si>
    <t>2. ČISTILA - KUHINJA</t>
  </si>
  <si>
    <r>
      <t xml:space="preserve">Cena ponujenega izdelka na enoto mere (L, KOS) v </t>
    </r>
    <r>
      <rPr>
        <sz val="10"/>
        <color indexed="8"/>
        <rFont val="Calibri"/>
        <family val="2"/>
        <charset val="238"/>
      </rPr>
      <t>€</t>
    </r>
    <r>
      <rPr>
        <sz val="10"/>
        <color indexed="8"/>
        <rFont val="Calibri"/>
        <family val="2"/>
        <charset val="238"/>
      </rPr>
      <t xml:space="preserve"> brez DDV</t>
    </r>
  </si>
  <si>
    <r>
      <t>Cena delovne raztopine s srednjo vrednostjo (</t>
    </r>
    <r>
      <rPr>
        <sz val="10"/>
        <color indexed="8"/>
        <rFont val="Calibri"/>
        <family val="2"/>
        <charset val="238"/>
      </rPr>
      <t>€/EM)</t>
    </r>
  </si>
  <si>
    <t>L</t>
  </si>
  <si>
    <t xml:space="preserve">Nežno, kremasto abrazivno sredstvo iz naravnih materialov za vse površine. Temeljito in varno čisti vse tudi zelo onesnažene površine, odstranjuje olje, maščobe, saje, zasušene ostanke, ostanke hrane, apnenec, z močnim delovanjem -  nežen do površin (ne pušča prask). pH vrednost koncentrata 7-8. Pakiranje 500 ml.  </t>
  </si>
  <si>
    <t>KOS</t>
  </si>
  <si>
    <t>Ponudnik za vse ponujene izdelke predloži varnostne in tehnične liste (navodila za uporabo) v slovenskem jeziku.</t>
  </si>
  <si>
    <t>Naročnik zahteva od izbranega ponudnika plane in postopke čiščenja in uporabe čistil v elektronski obliki in na plastificiranih plakatih. 1X letno brezplačno izobraževanje za zaposlene, ki bodo ravnali s čistili. Brezplačno vračanje odpadne embalaže.</t>
  </si>
  <si>
    <t>3. ČISTILA - ZA STROJNO POMIVANJE POSODE</t>
  </si>
  <si>
    <t>1. ČISTILA - SPLOŠNA za učilnice, hodnike, pisarne, telovadnico</t>
  </si>
  <si>
    <t>SANITARIJE</t>
  </si>
  <si>
    <t>ZGORNJE POVRŠINE</t>
  </si>
  <si>
    <t>TALNE POVRŠINE</t>
  </si>
  <si>
    <t>Sredstvo za odstranjevanje premazov in negovalnih slojev iz trdih talnih vodoodpornih površin. Z intenzivnim čistilnim delovanjem, dobrim topljenjem maščob, veliko močjo pri odstranjevanju umazanije, šibko penjenje, hitro topljenje premazov. pH vrednost koncentrata 13-14. Pakiranje 10l.</t>
  </si>
  <si>
    <t>Premaz za vse gladke talne površine iz umetnih mas, PVC, linoleja, gume in asfalta. Ustvari čvrsto površino z visokim sijajem.
Ščiti talno oblogo pred predčasno obrabo in olajša vlažno brisanje. Je alkoholno obstojen. Lahko se polira. Površina ni drseča. pH vrednost koncentrata 9-10. Pakiranje 10l.</t>
  </si>
  <si>
    <t xml:space="preserve">Zaščitni premaz, ki naredi zaščitni film tako na nezaščitenih kot tudi lakiranih lesenih talnih površinah. Polimerna disperzija, ki vsebuje voske. Ščiti nov parket staremu pa daje svilnat sijaj. Poenostavi dnevno čiščenje. pH vrednost koncentrata 8-9. Pakiranje 10l. </t>
  </si>
  <si>
    <t>ČIŠČENJE Z DEZINFEKCIJO</t>
  </si>
  <si>
    <t>OSNOVNA ŠOLA STRAŽIŠČE, Šolska ulica 2, 4000 Kranj</t>
  </si>
  <si>
    <t>Ponudnik naročniku brezplačno zagotovi uporabo dozirnih naprav za vse stroje s katerimi razpolaga naročnik in potrebujejo dozirno napravo.</t>
  </si>
  <si>
    <t>KG</t>
  </si>
  <si>
    <t>Tekoče sredstvo za ročno predpomivanje za vse vrste zelo umazane posode iz plemenitega jekla, aluminija, umetne mase, keramike, stekla. Tekoče, koži prijazno sredstvo za ročno predpomivanje posode predstrojnim pomivanjem. Ostanek sredstva na posodi v nadaljevanju strojnega pomivanjav stroju ne sme povzročati penjenja. Naročnik razpolaga s stroji Winterhalter. Kvaliteta kot A50PS. Pakiranje 5 l.</t>
  </si>
  <si>
    <t>Tabletirana sol za mehčanje vode. Pakiranje do 25 kg.</t>
  </si>
  <si>
    <t>Vzorec</t>
  </si>
  <si>
    <t>DA</t>
  </si>
  <si>
    <t>MILA IN RAZKUŽILA</t>
  </si>
  <si>
    <t>4. ČISTILA - ZA PRANJE PERILA V PRALNEM STROJU</t>
  </si>
  <si>
    <t>7. PAPIRNA GALANTERIJA</t>
  </si>
  <si>
    <t>Dezinfekcijsko sredstvo brez aldehidov. Za dezinfekcijo površin, ki prihajajo v stik s hrano ter za dezinfekcijo ostalih vodoodpornih površin. Deluje proti glivam, virusom, bakterijam ter inaktivira virus HIV. Pakiranje 1-5l.</t>
  </si>
  <si>
    <t>DRUGO</t>
  </si>
  <si>
    <t>WC kroglice za pisoar. Kroglice naj se v pisoarju popolnoma stopijo. Zagotavljajo svež vonj in uničujejo neprijetne vonjave. Pakiranje 1 kg.</t>
  </si>
  <si>
    <t>PONUDNIK SE ZAVEZUJE, da:</t>
  </si>
  <si>
    <r>
      <rPr>
        <b/>
        <sz val="11"/>
        <rFont val="Wingdings 2"/>
        <family val="1"/>
        <charset val="2"/>
      </rPr>
      <t xml:space="preserve">P </t>
    </r>
    <r>
      <rPr>
        <b/>
        <sz val="11"/>
        <rFont val="Calibri"/>
        <family val="2"/>
        <charset val="238"/>
      </rPr>
      <t>bo podajalnike v okvari, ki jih ne bo mogel popraviti, brezplačno zamenjal z novimi, ki bodo kompatibilni s potrošnim materialom.</t>
    </r>
  </si>
  <si>
    <r>
      <rPr>
        <b/>
        <sz val="11"/>
        <rFont val="Wingdings 2"/>
        <family val="1"/>
        <charset val="2"/>
      </rPr>
      <t xml:space="preserve">P </t>
    </r>
    <r>
      <rPr>
        <b/>
        <sz val="11"/>
        <rFont val="Calibri"/>
        <family val="2"/>
        <charset val="238"/>
      </rPr>
      <t>je v primeru okvare odzivni čas servisa max. 24 ur.</t>
    </r>
  </si>
  <si>
    <t>Tekoče alkalno sredstvo, ki učinkovito odstranjuje maščobe, ostanke hrane in pijače s posode, jedilneg apribora, steklenine in drugih kuhinjskih pripomočkov. Uporabljamo ga tudi za namakanje zasušene in zapečene posodev kopelih. Učinkovito odstranjuje tudi ostanke kave in čaja. Ne vsebuje silikatov.  Naročnik razpolaga s stroji Winterhalter. Kvaliteta kot F8400. Pakiranje 25 kg.</t>
  </si>
  <si>
    <t xml:space="preserve">Gel sredstvo za čiščenje školjke in pisoarjev. pH vrednost koncentrata 2-2,5. Pakiranje 750ml. </t>
  </si>
  <si>
    <t>Sredstvo za čiščenje in razkuževanje pripomočkov, površin in opreme. Pripravljen za takojšnjo uporabo. Ne vsebuje alkohola in dišav. Učinkovito deluje na viruse. Pakiranje 750ml s pršilko.</t>
  </si>
  <si>
    <t xml:space="preserve">Čistilo za odstranjevanje apnenca v kuhinjah, na armaturah ter na kislinsko odpornih strojih in napravah na osnovi fosforjeve kisline.  pH vrednost koncentrata ˃ 1,2. Pakiranje 1-10l.  </t>
  </si>
  <si>
    <t>Sredstvo za izpiranje in hitro sušenje posode v pomivalnih strojih. Sredstvo daje posodi sijaj in pospešuje sušenje. Omogoča hitro in brezhibno izpiranjeposode brez ostanka soli oziroma lis vodnega kamna. Naročnik razpolaga s stroji Winterhalter. Kvaliteta kot B200S. Pakiranje 10 l.</t>
  </si>
  <si>
    <t>Specialno praškasto sredstvo za odstranjevanje madežev s perila, ne na osnovi klora, ampak na osnovi aktivnega kisika, primerno za belo in barvno perilo, pakiranje 0,5 - 1 kg.</t>
  </si>
  <si>
    <t>Mehčalec perila, za vse vrste tkanin, koncentrat, visoko koncentrirano kislo sredstvo za mehčanje , oplemenitenje ter nevtralizacijo tkanin, prijeten svež vonj. Za ročno doziranje v gospodinjski pralni stroj. Dermatološko testirano. Pakiranje 1,5 L - 3 L.</t>
  </si>
  <si>
    <t>kg</t>
  </si>
  <si>
    <t>Ojačevalec pralne moči - visoko koncentrirani emulzni detergent oz. pralna pasta za ročno obdelavo perila pred pranjem. Pakiranje vedro 1kg - 3kg.</t>
  </si>
  <si>
    <t>Pripravljena razstopina za pogosto razkuževanje tudi zelo občutljivih rok (nagnjenih k alergiji), širok spekter delovanje (virusi Rota, herpes, HBV, HIV, bakterije, glive, …), ph=5,5, ščiti več ur.Brez barvil in dišav. Hitro deluje, cca 30 sekund. Dermatološko testirano. Enakovredno kot Skinmansoft. Pakirano: plastenka s pumpico 500 ml.</t>
  </si>
  <si>
    <t>Role za pregledno mizo, plastificirane, dvoslojne, modre oz. bele barve, perforirane. Širina role: 60 cm, dolžina role: 50 m.
Pakiranje: 9 rol / zavitku</t>
  </si>
  <si>
    <t>Milo penilno, 1200 ml, dišeče, za senzorski dozer, dermatološko testirano</t>
  </si>
  <si>
    <t>Pisoar mrežica dišeča, gumijasta; Okolju prijazna, brez ozonu škodljivih snovi. Mrežica naj omogoča popoln in enostaven dotok do cevi, medtem, ko naj večjim delcem preprečuje odtok v cevi; preprečuje škropljenje, hkrati pa nevtalizira neprijeten vonj in preprečuje nastanek bakterij.</t>
  </si>
  <si>
    <t>Servieti 21,6x33, beli, 1/slojni, 1125 kos x 8 pak = 9000 kos/krt, N4, Tork</t>
  </si>
  <si>
    <r>
      <t xml:space="preserve">Papirnate brisače, centralni izvlek, iz 100% celuloze, bele, gramatura: dvoslojne (2x16g);
dimenzija: 35x24,5. Pakiranje 6/180; 
</t>
    </r>
    <r>
      <rPr>
        <b/>
        <sz val="8"/>
        <rFont val="Calibri"/>
        <family val="2"/>
        <charset val="238"/>
      </rPr>
      <t>Okoljski certifikat tipa I. ali drugo dokazilo o skladnosti z Uredbo o ZeJN.</t>
    </r>
  </si>
  <si>
    <t>Negovalna krema za roke, hitro vpojna, regenerativna, brez silikona.  Namenjena za vse vrste kože, tudi za ljudi z alergijo.</t>
  </si>
  <si>
    <t>Zaščitna krema za roke izpostavljene delom z agresivnimi snovmi.
Za dela, kjer se uporabljajo dezinfekcijska sredstva, detergenti, alkohol, lepila ter druge sintetične tekočine. Ščiti izpostavljeno kožo. Ne spremeni funkcije uporabljenih dezinfekcijskih sredstev. Ne vsebuje silikonov in parfumov. Ustreza HACCP standardom.
Krema naj bo pakirana po 1l in naj se uporablja v podajalniku, ki ga priskrbi ponudnik. Naročnik potrebuje 13 takšnih podajalnikov.</t>
  </si>
  <si>
    <t>Osvežilec zraka, ki odstranjuje neprijetne vonjave. Osvežilec naj ne vsebuje potisnih plinov. Pakiranje 500 ml ali 750 ml.</t>
  </si>
  <si>
    <t>Obešanka za WC školjko</t>
  </si>
  <si>
    <t>Higienske vrečke za damske vložke 30 kos/pak</t>
  </si>
  <si>
    <r>
      <rPr>
        <b/>
        <sz val="11"/>
        <rFont val="Wingdings 2"/>
        <family val="1"/>
        <charset val="2"/>
      </rPr>
      <t xml:space="preserve">P </t>
    </r>
    <r>
      <rPr>
        <b/>
        <sz val="11"/>
        <rFont val="Calibri"/>
        <family val="2"/>
        <charset val="238"/>
      </rPr>
      <t>bo v času trajanja javnega razpisa zagotavljal brezplačno dobavo in montažo podajalnikov in rezervnih delov ter brezplačno popravilo vseh vrst podajalnikov, s katerimi razpolaga naročnik.</t>
    </r>
  </si>
  <si>
    <r>
      <t>Toaletni papir v lističih. Iz 100% celuloze. Dvoslojna. Gramatura: 16g/m</t>
    </r>
    <r>
      <rPr>
        <vertAlign val="superscript"/>
        <sz val="8"/>
        <rFont val="Calibri"/>
        <family val="2"/>
        <charset val="238"/>
      </rPr>
      <t>2</t>
    </r>
    <r>
      <rPr>
        <sz val="8"/>
        <rFont val="Calibri"/>
        <family val="2"/>
        <charset val="238"/>
      </rPr>
      <t xml:space="preserve">.                                                    Pakiranje: 9000 lističev / karton            
</t>
    </r>
    <r>
      <rPr>
        <b/>
        <sz val="8"/>
        <rFont val="Calibri"/>
        <family val="2"/>
        <charset val="238"/>
      </rPr>
      <t>Okoljski certifikat tipa I. ali drugo dokazilo o skladnosti z Uredbo o ZeJN.</t>
    </r>
  </si>
  <si>
    <r>
      <t xml:space="preserve">Brisače v roli. Dvoslojna. Višina role 21cm, premer role cca. 19cm, kompatibilne s podajalnikom TORK. Iz 100% celuloze.
Pakiranje: 6 rol /kartonu         
</t>
    </r>
    <r>
      <rPr>
        <b/>
        <sz val="8"/>
        <rFont val="Calibri"/>
        <family val="2"/>
        <charset val="238"/>
      </rPr>
      <t>Okoljski certifikat tipa I. ali drugo dokazilo o skladnosti z Uredbo o ZeJN.</t>
    </r>
  </si>
  <si>
    <r>
      <t xml:space="preserve">Servieti za kaseto 27x30, beli, 1-slojni, čista celuloza, 400 kos x 10 pak = 4000 kos/krt. 
</t>
    </r>
    <r>
      <rPr>
        <b/>
        <sz val="8"/>
        <rFont val="Calibri"/>
        <family val="2"/>
        <charset val="238"/>
      </rPr>
      <t>Okoljski certifikat tipa I. ali drugo dokazilo o skladnosti z Uredbo o ZeJN.</t>
    </r>
  </si>
  <si>
    <r>
      <t xml:space="preserve">Tekoče milo TORK Premium Hair&amp;Body 1 liter.                                           
Pakiranje: 6 kos po 1 l / karton                 
</t>
    </r>
    <r>
      <rPr>
        <b/>
        <sz val="8"/>
        <rFont val="Calibri"/>
        <family val="2"/>
        <charset val="238"/>
      </rPr>
      <t>Okoljski certifikat tipa I. ali drugo dokazilo o skladnosti z Uredbo o ZeJN.</t>
    </r>
  </si>
  <si>
    <r>
      <t xml:space="preserve">Tekoče milo TORK Premium Hair&amp;Body 475 ml.    
Pakiranje: 8 kos po 475 ml / karton         
</t>
    </r>
    <r>
      <rPr>
        <b/>
        <sz val="8"/>
        <rFont val="Calibri"/>
        <family val="2"/>
        <charset val="238"/>
      </rPr>
      <t>Okoljski certifikat tipa I. ali drugo dokazilo o skladnosti z Uredbo o ZeJN.</t>
    </r>
  </si>
  <si>
    <r>
      <t>Pralni detergent,</t>
    </r>
    <r>
      <rPr>
        <b/>
        <sz val="8"/>
        <rFont val="Calibri"/>
        <family val="2"/>
        <charset val="238"/>
      </rPr>
      <t xml:space="preserve"> tekoči</t>
    </r>
    <r>
      <rPr>
        <sz val="8"/>
        <rFont val="Calibri"/>
        <family val="2"/>
        <charset val="238"/>
      </rPr>
      <t>, univerzalni, za belo in barvno perilo, za ročno doziranje v pralni stroj, učinkovit za pranje do 60</t>
    </r>
    <r>
      <rPr>
        <vertAlign val="superscript"/>
        <sz val="8"/>
        <rFont val="Calibri"/>
        <family val="2"/>
        <charset val="238"/>
      </rPr>
      <t>0</t>
    </r>
    <r>
      <rPr>
        <sz val="8"/>
        <rFont val="Calibri"/>
        <family val="2"/>
        <charset val="238"/>
      </rPr>
      <t xml:space="preserve">C. Dermatološko testiran. Pakiranje 3 l - 5 l. </t>
    </r>
    <r>
      <rPr>
        <b/>
        <sz val="8"/>
        <rFont val="Calibri"/>
        <family val="2"/>
        <charset val="238"/>
      </rPr>
      <t>Okoljski certifikat tipa I. ali drugo dokazilo o skladnosti z Uredbo o ZeJN.</t>
    </r>
  </si>
  <si>
    <r>
      <t>Specialno praškasto sredstvo za strojno pranje tkanin z beljenjem v temperaturnih območjih od 40</t>
    </r>
    <r>
      <rPr>
        <vertAlign val="superscript"/>
        <sz val="8"/>
        <rFont val="Calibri"/>
        <family val="2"/>
        <charset val="238"/>
      </rPr>
      <t>0</t>
    </r>
    <r>
      <rPr>
        <sz val="8"/>
        <rFont val="Calibri"/>
        <family val="2"/>
        <charset val="238"/>
      </rPr>
      <t>C - 95</t>
    </r>
    <r>
      <rPr>
        <vertAlign val="superscript"/>
        <sz val="8"/>
        <rFont val="Calibri"/>
        <family val="2"/>
        <charset val="238"/>
      </rPr>
      <t>0</t>
    </r>
    <r>
      <rPr>
        <sz val="8"/>
        <rFont val="Calibri"/>
        <family val="2"/>
        <charset val="238"/>
      </rPr>
      <t>C; intenzivno beljenje tudi pri nižjih temperaturah, posebna optična belila zagotavljajo odlično belo barvo, primeren za pranje belega perila v gostinstvu in zavodih v industrijskih in gospodinjskih pralnih strojih; z veliko močjo odstranjevanja vseh vrst maščob in olj (sintetičnih in naravnih), beljakovinskih madežev; za pranje zelo umazanega kuhinjskega perila. Vsebuje belila na osnovi aktivnega kisika. Pakiranje 10kg - 15kg.</t>
    </r>
  </si>
  <si>
    <r>
      <t>Okolju prijazen univerzalni praškasti detergent za strojno in ročno pranje belega in barvnega perila v temperaturnih območjih od 30</t>
    </r>
    <r>
      <rPr>
        <vertAlign val="superscript"/>
        <sz val="8"/>
        <rFont val="Calibri"/>
        <family val="2"/>
        <charset val="238"/>
      </rPr>
      <t>0</t>
    </r>
    <r>
      <rPr>
        <sz val="8"/>
        <rFont val="Calibri"/>
        <family val="2"/>
        <charset val="238"/>
      </rPr>
      <t>C - 95</t>
    </r>
    <r>
      <rPr>
        <vertAlign val="superscript"/>
        <sz val="8"/>
        <rFont val="Calibri"/>
        <family val="2"/>
        <charset val="238"/>
      </rPr>
      <t>0</t>
    </r>
    <r>
      <rPr>
        <sz val="8"/>
        <rFont val="Calibri"/>
        <family val="2"/>
        <charset val="238"/>
      </rPr>
      <t xml:space="preserve">C. Pakiranje 10kg - 15kg. </t>
    </r>
    <r>
      <rPr>
        <b/>
        <sz val="8"/>
        <rFont val="Calibri"/>
        <family val="2"/>
        <charset val="238"/>
      </rPr>
      <t>Okoljski certifikat tipa I. ali drugo dokazilo o skladnosti z Uredbo o ZeJN.</t>
    </r>
  </si>
  <si>
    <r>
      <t xml:space="preserve">Za ročno pomivanje posode, pribora, stekla. Za čiščenje vseh vodoodpornih površin ter tekstila. Odstranjuje maščobno in oljno nečistočo, ostanke hrane. Vsebovani tensidi so v skladu z EG metodo biološko dobro razgradljivi. Koži prijazno. pH vrednost koncentrata 5-6. Pakiranje 1-10l. </t>
    </r>
    <r>
      <rPr>
        <b/>
        <sz val="8"/>
        <rFont val="Calibri"/>
        <family val="2"/>
        <charset val="238"/>
      </rPr>
      <t>Okoljski certifikat tipa I. ali drugo dokazilo o skladnosti z Uredbo o ZeJN.</t>
    </r>
  </si>
  <si>
    <r>
      <t>Visoko učinkovito čistilno sredstvo za odstranjevanje oljnih, mastnih in pigmentnih umazanij iz delovnih površin. Šibko peneče, primerno za strojno in ročno uporabo. Dobro čistilna moč na barvnih premazih, kovinah, emajlu, umetnih masah in keramičnih ploščicah.  pH vrednost koncentrata 10-11. Pakiranje 1-10l.</t>
    </r>
    <r>
      <rPr>
        <b/>
        <sz val="8"/>
        <rFont val="Calibri"/>
        <family val="2"/>
        <charset val="238"/>
      </rPr>
      <t xml:space="preserve"> </t>
    </r>
  </si>
  <si>
    <r>
      <t xml:space="preserve">Čistilo za dnevno čiščenje vseh talnih vodoodpornih površin na osnovi alkohola. Prijazno materialom z majhno vsebnostjo  tensidov in VOC.  Se šibko peni, hitro se suši in ne pušča progastih sledi.  Je svežega dolgotrajnega vonja. pH vrednost koncentrata 8-9. Pakiranje 1-10l.  </t>
    </r>
    <r>
      <rPr>
        <b/>
        <sz val="8"/>
        <rFont val="Calibri"/>
        <family val="2"/>
        <charset val="238"/>
      </rPr>
      <t xml:space="preserve">Okoljski certifikat tipa I. ali drugo dokazilo o skladnosti z Uredbo o ZeJN. </t>
    </r>
  </si>
  <si>
    <r>
      <t xml:space="preserve">Dnevno čistilo za odstranjevanje  vodnega  kamna. Za čiščenje talnih in stenskih površin, umivalnih mest, WC školjke. Osvežujočega  vonja,  z efektom kapljic na površini, odstranjuje maščobe,  prijazen do materialov, na osnovi citronske kisline. pH vrednost koncentrata 2-2,5. Pakiranje 1-10l.  </t>
    </r>
    <r>
      <rPr>
        <b/>
        <sz val="8"/>
        <rFont val="Calibri"/>
        <family val="2"/>
        <charset val="238"/>
      </rPr>
      <t>Okoljski certifikat tipa I. ali drugo dokazilo o skladnosti z Uredbo o ZeJN.</t>
    </r>
  </si>
  <si>
    <r>
      <t xml:space="preserve">Čistilo za dnevno čiščenje vseh zgornjih vodoodpornih površin na osnovi alkohola. Prijazno materialom z majhno vsebnostjo  tensidov in VOC.  Se šibko peni, hitro se suši in ne pušča progastih sledi.  Je svežega dolgotrajnega vonja. pH vrednost koncentrata 8-9. Pakiranje 1-10l.  </t>
    </r>
    <r>
      <rPr>
        <b/>
        <sz val="8"/>
        <rFont val="Calibri"/>
        <family val="2"/>
        <charset val="238"/>
      </rPr>
      <t xml:space="preserve">Okoljski certifikat tipa I. ali drugo dokazilo o skladnosti z Uredbo o ZeJN. </t>
    </r>
  </si>
  <si>
    <r>
      <t>Visoko učinkovito alkalno sredstvo ki raztaplja močne  umazanije (barve, črnila, svinčniki, markerji). Šibko peneče, dobra moč emulgiranja, hitro delovanje. pH vrednost koncentrata 11-12. Pakiranje 1-10l.</t>
    </r>
    <r>
      <rPr>
        <b/>
        <sz val="8"/>
        <rFont val="Calibri"/>
        <family val="2"/>
        <charset val="238"/>
      </rPr>
      <t xml:space="preserve"> </t>
    </r>
  </si>
  <si>
    <r>
      <t xml:space="preserve">Namensko čistilo za stekla, ogledala ter vse sijoče vodo odporne površine. pH vrednost koncentrata 11-12. Pakiranje 1-10l. </t>
    </r>
    <r>
      <rPr>
        <b/>
        <sz val="8"/>
        <rFont val="Calibri"/>
        <family val="2"/>
        <charset val="238"/>
      </rPr>
      <t>Okoljski certifikat tipa I. ali drugo dokazilo o skladnosti z Uredbo o ZeJN.</t>
    </r>
  </si>
  <si>
    <r>
      <t xml:space="preserve">Čistilo za dnevno čiščenje vseh talnih vodoodpornih površin kot tudi talnih oblog v športnih dvoranah (preizkušeno po standardu proti zdrsom DIN 18032) na osnovi alkohola. Prijazno materialom z majhno vsebnostjo  tensidov in VOC.  Se šibko peni, hitro se suši in ne pušča progastih sledi.  Je svežega dolgotrajnega vonja. pH vrednost koncentrata 8-9. Pakiranje 1-10l.  </t>
    </r>
    <r>
      <rPr>
        <b/>
        <sz val="8"/>
        <rFont val="Calibri"/>
        <family val="2"/>
        <charset val="238"/>
      </rPr>
      <t xml:space="preserve">Okoljski certifikat tipa I. ali drugo dokazilo o skladnosti z Uredbo o ZeJN. </t>
    </r>
  </si>
  <si>
    <t>Ponudnik (naziv in naslov) __________________________________ ponudba št. __________________________________</t>
  </si>
  <si>
    <t>SKUPAJ BREZ DDV (vrednost vpišite v obrazec Ponudbeni predračun)</t>
  </si>
  <si>
    <t>SKUPAJ BREZ DDV (vrednos vpište v obrazec Ponudbeni predračun)</t>
  </si>
  <si>
    <t>Podrobni ponudbeni predračun</t>
  </si>
  <si>
    <t>Pakiranje (enote mere)</t>
  </si>
  <si>
    <t>12=6*11</t>
  </si>
  <si>
    <t>10=5*9</t>
  </si>
  <si>
    <t>Skupna vrednost, upoštevajoč delovno raztopino v € brez DDV</t>
  </si>
  <si>
    <t>Koncentracija predpisane uporabe ponujenega izdelka - srednja vrednost v %</t>
  </si>
  <si>
    <t>11= 9*8</t>
  </si>
  <si>
    <t xml:space="preserve">Visoko učinkovito čistilno sredstvo za čiščenje nap in fritez. Močno raztapljanje olja in maščob, velika moč emulgiranja, šibko penjenje, hitro delovanje, uničevalec umazanije.  pH vrednost koncentrata 13-14. Pakiranje 1-10l. </t>
  </si>
  <si>
    <t>Srednja vrednost koncentracije predpisane uporabe se izračuna iz predpisanih vrednosti za srednjo stopnjo umazanije ne glede na namen uporabe tako, da sešteje najvišjo in najnižno predpisno vrednost in seštevek deli z 2. Primer: če je predpisana koncentracija uporabe sredstva od 2-4% (20-40 ml/l), je srednja vrednost koncentracije 3% oziroma 30 ml/l.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</si>
</sst>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0000\ &quot;€&quot;"/>
  </numFmts>
  <fonts count="15" x14ac:knownFonts="1">
    <font>
      <sz val="11"/>
      <color indexed="8"/>
      <name val="Calibri"/>
      <family val="2"/>
      <charset val="238"/>
    </font>
    <font>
      <b/>
      <sz val="11"/>
      <color indexed="8"/>
      <name val="Calibri"/>
      <family val="2"/>
      <charset val="238"/>
    </font>
    <font>
      <sz val="10"/>
      <color indexed="8"/>
      <name val="Calibri"/>
      <family val="2"/>
      <charset val="238"/>
    </font>
    <font>
      <sz val="9"/>
      <color indexed="8"/>
      <name val="Calibri"/>
      <family val="2"/>
      <charset val="238"/>
    </font>
    <font>
      <b/>
      <i/>
      <sz val="11"/>
      <color indexed="8"/>
      <name val="Calibri"/>
      <family val="2"/>
      <charset val="238"/>
    </font>
    <font>
      <u/>
      <sz val="11"/>
      <color indexed="8"/>
      <name val="Calibri"/>
      <family val="2"/>
      <charset val="238"/>
    </font>
    <font>
      <b/>
      <sz val="11"/>
      <name val="Calibri"/>
      <family val="2"/>
      <charset val="238"/>
    </font>
    <font>
      <sz val="8"/>
      <name val="Calibri"/>
      <family val="2"/>
      <charset val="238"/>
    </font>
    <font>
      <b/>
      <sz val="11"/>
      <name val="Wingdings 2"/>
      <family val="1"/>
      <charset val="2"/>
    </font>
    <font>
      <b/>
      <sz val="16"/>
      <color indexed="8"/>
      <name val="Calibri"/>
      <family val="2"/>
      <charset val="238"/>
    </font>
    <font>
      <b/>
      <sz val="8"/>
      <name val="Calibri"/>
      <family val="2"/>
      <charset val="238"/>
    </font>
    <font>
      <sz val="11"/>
      <name val="Calibri"/>
      <family val="2"/>
      <charset val="238"/>
    </font>
    <font>
      <vertAlign val="superscript"/>
      <sz val="8"/>
      <name val="Calibri"/>
      <family val="2"/>
      <charset val="238"/>
    </font>
    <font>
      <b/>
      <i/>
      <sz val="10"/>
      <name val="Calibri"/>
      <family val="2"/>
      <charset val="238"/>
    </font>
    <font>
      <b/>
      <i/>
      <sz val="11"/>
      <name val="Calibri"/>
      <family val="2"/>
      <charset val="238"/>
    </font>
  </fonts>
  <fills count="5">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62">
    <xf numFmtId="0" fontId="0" fillId="0" borderId="0" xfId="0"/>
    <xf numFmtId="0" fontId="1" fillId="0" borderId="0" xfId="0" applyFont="1"/>
    <xf numFmtId="0" fontId="2" fillId="0" borderId="1" xfId="0" applyFont="1" applyBorder="1"/>
    <xf numFmtId="0" fontId="2" fillId="0" borderId="1" xfId="0" applyFont="1" applyBorder="1" applyAlignment="1">
      <alignment wrapText="1"/>
    </xf>
    <xf numFmtId="0" fontId="0" fillId="0" borderId="1" xfId="0" applyBorder="1" applyAlignment="1">
      <alignment horizontal="center"/>
    </xf>
    <xf numFmtId="0" fontId="2" fillId="0" borderId="1" xfId="0" applyFont="1" applyBorder="1" applyAlignment="1">
      <alignment horizontal="center" wrapText="1"/>
    </xf>
    <xf numFmtId="0" fontId="3" fillId="0" borderId="1" xfId="0" applyFont="1" applyBorder="1" applyAlignment="1">
      <alignment wrapText="1"/>
    </xf>
    <xf numFmtId="0" fontId="0" fillId="2" borderId="1" xfId="0" applyFill="1" applyBorder="1" applyAlignment="1">
      <alignment horizontal="center" vertical="center"/>
    </xf>
    <xf numFmtId="10" fontId="0" fillId="2" borderId="1" xfId="0" applyNumberFormat="1" applyFill="1" applyBorder="1" applyAlignment="1">
      <alignment horizontal="center" vertical="center"/>
    </xf>
    <xf numFmtId="0" fontId="2" fillId="0" borderId="1" xfId="0" applyFont="1" applyBorder="1" applyAlignment="1">
      <alignment horizontal="center" textRotation="90"/>
    </xf>
    <xf numFmtId="0" fontId="2" fillId="0" borderId="1" xfId="0" applyFont="1" applyBorder="1" applyAlignment="1">
      <alignment horizontal="center" textRotation="90" wrapText="1"/>
    </xf>
    <xf numFmtId="0" fontId="2" fillId="0" borderId="1" xfId="0" applyFont="1" applyBorder="1" applyAlignment="1">
      <alignment horizontal="center"/>
    </xf>
    <xf numFmtId="0" fontId="0" fillId="3" borderId="1" xfId="0" applyFill="1" applyBorder="1"/>
    <xf numFmtId="10" fontId="0" fillId="3" borderId="1" xfId="0" applyNumberFormat="1" applyFill="1" applyBorder="1" applyAlignment="1">
      <alignment horizontal="center" vertical="center"/>
    </xf>
    <xf numFmtId="164" fontId="0" fillId="3" borderId="1" xfId="0" applyNumberFormat="1" applyFill="1" applyBorder="1" applyAlignment="1">
      <alignment horizontal="center" vertical="center"/>
    </xf>
    <xf numFmtId="164" fontId="0" fillId="2" borderId="0" xfId="0" applyNumberFormat="1" applyFill="1"/>
    <xf numFmtId="0" fontId="0" fillId="0" borderId="0" xfId="0" applyAlignment="1">
      <alignment horizontal="left"/>
    </xf>
    <xf numFmtId="0" fontId="0" fillId="0" borderId="2" xfId="0" applyBorder="1"/>
    <xf numFmtId="0" fontId="0" fillId="0" borderId="0" xfId="0" applyBorder="1"/>
    <xf numFmtId="164" fontId="0" fillId="2" borderId="1" xfId="0" applyNumberFormat="1" applyFill="1" applyBorder="1" applyAlignment="1">
      <alignment horizontal="center" vertical="center"/>
    </xf>
    <xf numFmtId="0" fontId="4" fillId="0" borderId="1" xfId="0" applyFont="1" applyBorder="1" applyAlignment="1"/>
    <xf numFmtId="0" fontId="0" fillId="0" borderId="0" xfId="0" applyAlignment="1">
      <alignment horizontal="left" wrapText="1"/>
    </xf>
    <xf numFmtId="0" fontId="6" fillId="0" borderId="0" xfId="0" applyFont="1"/>
    <xf numFmtId="0" fontId="5" fillId="0" borderId="0" xfId="0" applyFont="1" applyBorder="1"/>
    <xf numFmtId="0" fontId="0" fillId="0" borderId="1" xfId="0" applyBorder="1"/>
    <xf numFmtId="0" fontId="2" fillId="0" borderId="1" xfId="0" applyFont="1" applyFill="1" applyBorder="1" applyAlignment="1">
      <alignment horizontal="center" wrapText="1"/>
    </xf>
    <xf numFmtId="164" fontId="0" fillId="2" borderId="0" xfId="0" applyNumberFormat="1" applyFill="1" applyAlignment="1">
      <alignment horizontal="center"/>
    </xf>
    <xf numFmtId="0" fontId="7" fillId="0" borderId="1" xfId="0" applyFont="1" applyBorder="1" applyAlignment="1">
      <alignment vertical="center" wrapText="1"/>
    </xf>
    <xf numFmtId="0" fontId="6" fillId="0" borderId="0" xfId="0" applyFont="1" applyAlignment="1">
      <alignment wrapText="1"/>
    </xf>
    <xf numFmtId="0" fontId="9" fillId="0" borderId="0" xfId="0" applyFont="1"/>
    <xf numFmtId="0" fontId="0" fillId="0" borderId="0" xfId="0" applyAlignment="1"/>
    <xf numFmtId="0" fontId="11" fillId="3" borderId="1" xfId="0" applyFont="1" applyFill="1" applyBorder="1"/>
    <xf numFmtId="0" fontId="11" fillId="2" borderId="1" xfId="0" applyFont="1" applyFill="1" applyBorder="1" applyAlignment="1">
      <alignment horizontal="center" vertical="center"/>
    </xf>
    <xf numFmtId="164" fontId="11" fillId="3" borderId="1" xfId="0" applyNumberFormat="1" applyFont="1" applyFill="1" applyBorder="1" applyAlignment="1">
      <alignment horizontal="center" vertical="center"/>
    </xf>
    <xf numFmtId="164" fontId="11" fillId="2" borderId="1" xfId="0" applyNumberFormat="1" applyFont="1" applyFill="1" applyBorder="1" applyAlignment="1">
      <alignment horizontal="center" vertical="center"/>
    </xf>
    <xf numFmtId="0" fontId="7" fillId="0" borderId="1" xfId="0" applyNumberFormat="1" applyFont="1" applyBorder="1" applyAlignment="1">
      <alignment vertical="center" wrapText="1"/>
    </xf>
    <xf numFmtId="0" fontId="7" fillId="0" borderId="1" xfId="0" applyFont="1" applyBorder="1" applyAlignment="1">
      <alignment wrapText="1"/>
    </xf>
    <xf numFmtId="0" fontId="7" fillId="3" borderId="1" xfId="0" applyFont="1" applyFill="1" applyBorder="1"/>
    <xf numFmtId="0" fontId="7" fillId="0" borderId="1" xfId="0" applyNumberFormat="1" applyFont="1" applyBorder="1" applyAlignment="1">
      <alignment horizontal="left" vertical="center" wrapText="1"/>
    </xf>
    <xf numFmtId="0" fontId="11" fillId="0" borderId="0" xfId="0" applyFont="1"/>
    <xf numFmtId="0" fontId="7" fillId="0" borderId="1" xfId="0" applyFont="1" applyBorder="1" applyAlignment="1">
      <alignment horizontal="left" vertical="center" wrapText="1"/>
    </xf>
    <xf numFmtId="10" fontId="11" fillId="3" borderId="1" xfId="0" applyNumberFormat="1" applyFont="1" applyFill="1" applyBorder="1" applyAlignment="1">
      <alignment horizontal="center" vertical="center"/>
    </xf>
    <xf numFmtId="10" fontId="11" fillId="2" borderId="1" xfId="0" applyNumberFormat="1" applyFont="1" applyFill="1" applyBorder="1" applyAlignment="1">
      <alignment horizontal="center" vertical="center"/>
    </xf>
    <xf numFmtId="10" fontId="11" fillId="2" borderId="3" xfId="0" applyNumberFormat="1" applyFont="1" applyFill="1" applyBorder="1" applyAlignment="1">
      <alignment horizontal="center" vertical="center"/>
    </xf>
    <xf numFmtId="4" fontId="11"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xf>
    <xf numFmtId="0" fontId="14" fillId="0" borderId="4" xfId="0" applyFont="1" applyBorder="1" applyAlignment="1">
      <alignment horizontal="left"/>
    </xf>
    <xf numFmtId="0" fontId="14" fillId="0" borderId="5" xfId="0" applyFont="1" applyBorder="1" applyAlignment="1">
      <alignment horizontal="left"/>
    </xf>
    <xf numFmtId="0" fontId="14" fillId="0" borderId="6" xfId="0" applyFont="1" applyBorder="1" applyAlignment="1">
      <alignment horizontal="left"/>
    </xf>
    <xf numFmtId="165" fontId="14" fillId="4" borderId="1" xfId="0" applyNumberFormat="1" applyFont="1" applyFill="1" applyBorder="1" applyAlignment="1">
      <alignment horizontal="left" vertical="center"/>
    </xf>
    <xf numFmtId="0" fontId="1" fillId="0" borderId="7" xfId="0" applyFont="1" applyBorder="1" applyAlignment="1">
      <alignment horizontal="right"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NumberFormat="1" applyFont="1" applyBorder="1" applyAlignment="1">
      <alignment horizontal="left" vertical="center" wrapText="1"/>
    </xf>
    <xf numFmtId="0" fontId="13" fillId="0" borderId="5" xfId="0" applyNumberFormat="1" applyFont="1" applyBorder="1" applyAlignment="1">
      <alignment horizontal="left" vertical="center" wrapText="1"/>
    </xf>
    <xf numFmtId="0" fontId="13" fillId="0" borderId="6" xfId="0" applyNumberFormat="1" applyFont="1" applyBorder="1" applyAlignment="1">
      <alignment horizontal="left" vertical="center" wrapText="1"/>
    </xf>
    <xf numFmtId="0" fontId="6" fillId="0" borderId="0" xfId="0" applyFont="1" applyAlignment="1">
      <alignment horizontal="left" wrapText="1"/>
    </xf>
    <xf numFmtId="0" fontId="1" fillId="0" borderId="0" xfId="0" applyFont="1" applyBorder="1" applyAlignment="1">
      <alignment horizontal="right"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M46"/>
  <sheetViews>
    <sheetView tabSelected="1" zoomScaleNormal="100" workbookViewId="0">
      <selection activeCell="E19" sqref="E19"/>
    </sheetView>
  </sheetViews>
  <sheetFormatPr defaultRowHeight="15" x14ac:dyDescent="0.25"/>
  <cols>
    <col min="1" max="1" width="25.7109375" customWidth="1"/>
    <col min="2" max="2" width="12.7109375" customWidth="1"/>
    <col min="3" max="3" width="10.85546875" customWidth="1"/>
    <col min="4" max="4" width="7" customWidth="1"/>
    <col min="5" max="5" width="7.42578125" customWidth="1"/>
    <col min="6" max="6" width="8.42578125" customWidth="1"/>
    <col min="7" max="7" width="7.7109375" customWidth="1"/>
    <col min="8" max="8" width="11.7109375" customWidth="1"/>
    <col min="9" max="9" width="10" customWidth="1"/>
    <col min="10" max="10" width="11.5703125" customWidth="1"/>
    <col min="11" max="11" width="12" customWidth="1"/>
    <col min="12" max="12" width="12.140625" customWidth="1"/>
  </cols>
  <sheetData>
    <row r="1" spans="1:12" x14ac:dyDescent="0.25">
      <c r="A1" t="s">
        <v>94</v>
      </c>
    </row>
    <row r="2" spans="1:12" x14ac:dyDescent="0.25">
      <c r="A2" s="1" t="s">
        <v>0</v>
      </c>
    </row>
    <row r="3" spans="1:12" x14ac:dyDescent="0.25">
      <c r="A3" t="s">
        <v>38</v>
      </c>
    </row>
    <row r="5" spans="1:12" x14ac:dyDescent="0.25">
      <c r="A5" s="1" t="s">
        <v>1</v>
      </c>
    </row>
    <row r="6" spans="1:12" x14ac:dyDescent="0.25">
      <c r="A6" s="48"/>
      <c r="B6" s="48"/>
      <c r="C6" s="48"/>
      <c r="D6" s="48"/>
      <c r="E6" s="48"/>
      <c r="F6" s="48"/>
      <c r="G6" s="48"/>
      <c r="H6" s="48"/>
      <c r="I6" s="48"/>
      <c r="J6" s="48"/>
      <c r="K6" s="48"/>
      <c r="L6" s="48"/>
    </row>
    <row r="8" spans="1:12" x14ac:dyDescent="0.25">
      <c r="A8" t="s">
        <v>91</v>
      </c>
    </row>
    <row r="10" spans="1:12" x14ac:dyDescent="0.25">
      <c r="A10" t="s">
        <v>30</v>
      </c>
    </row>
    <row r="11" spans="1:12" ht="99.75" x14ac:dyDescent="0.25">
      <c r="A11" s="2" t="s">
        <v>6</v>
      </c>
      <c r="B11" s="2" t="s">
        <v>2</v>
      </c>
      <c r="C11" s="3" t="s">
        <v>7</v>
      </c>
      <c r="D11" s="3" t="s">
        <v>3</v>
      </c>
      <c r="E11" s="9" t="s">
        <v>95</v>
      </c>
      <c r="F11" s="10" t="s">
        <v>8</v>
      </c>
      <c r="G11" s="10" t="s">
        <v>5</v>
      </c>
      <c r="H11" s="3" t="s">
        <v>99</v>
      </c>
      <c r="I11" s="3" t="s">
        <v>22</v>
      </c>
      <c r="J11" s="3" t="s">
        <v>9</v>
      </c>
      <c r="K11" s="3" t="s">
        <v>23</v>
      </c>
      <c r="L11" s="6" t="s">
        <v>98</v>
      </c>
    </row>
    <row r="12" spans="1:12" x14ac:dyDescent="0.25">
      <c r="A12" s="11">
        <v>1</v>
      </c>
      <c r="B12" s="11">
        <v>2</v>
      </c>
      <c r="C12" s="5">
        <v>3</v>
      </c>
      <c r="D12" s="5">
        <v>4</v>
      </c>
      <c r="E12" s="11">
        <v>5</v>
      </c>
      <c r="F12" s="5">
        <v>6</v>
      </c>
      <c r="G12" s="5">
        <v>7</v>
      </c>
      <c r="H12" s="5">
        <v>8</v>
      </c>
      <c r="I12" s="5">
        <v>9</v>
      </c>
      <c r="J12" s="5" t="s">
        <v>97</v>
      </c>
      <c r="K12" s="5" t="s">
        <v>100</v>
      </c>
      <c r="L12" s="4" t="s">
        <v>96</v>
      </c>
    </row>
    <row r="13" spans="1:12" x14ac:dyDescent="0.25">
      <c r="A13" s="20" t="s">
        <v>31</v>
      </c>
      <c r="B13" s="20"/>
      <c r="C13" s="20"/>
      <c r="D13" s="20"/>
      <c r="E13" s="20"/>
      <c r="F13" s="20"/>
      <c r="G13" s="20"/>
      <c r="H13" s="20"/>
      <c r="I13" s="20"/>
      <c r="J13" s="20"/>
      <c r="K13" s="20"/>
      <c r="L13" s="20"/>
    </row>
    <row r="14" spans="1:12" ht="123.75" x14ac:dyDescent="0.25">
      <c r="A14" s="40" t="s">
        <v>86</v>
      </c>
      <c r="B14" s="31"/>
      <c r="C14" s="31"/>
      <c r="D14" s="31"/>
      <c r="E14" s="31"/>
      <c r="F14" s="32">
        <v>200</v>
      </c>
      <c r="G14" s="32" t="s">
        <v>24</v>
      </c>
      <c r="H14" s="41"/>
      <c r="I14" s="44"/>
      <c r="J14" s="45">
        <f>E14*I14</f>
        <v>0</v>
      </c>
      <c r="K14" s="45">
        <f>I14*H14</f>
        <v>0</v>
      </c>
      <c r="L14" s="45">
        <f>F14*K14</f>
        <v>0</v>
      </c>
    </row>
    <row r="15" spans="1:12" ht="33.75" x14ac:dyDescent="0.25">
      <c r="A15" s="27" t="s">
        <v>55</v>
      </c>
      <c r="B15" s="31"/>
      <c r="C15" s="31"/>
      <c r="D15" s="31"/>
      <c r="E15" s="31"/>
      <c r="F15" s="32">
        <v>200</v>
      </c>
      <c r="G15" s="32" t="s">
        <v>26</v>
      </c>
      <c r="H15" s="42">
        <v>1</v>
      </c>
      <c r="I15" s="44"/>
      <c r="J15" s="45">
        <f>E15*I15</f>
        <v>0</v>
      </c>
      <c r="K15" s="45">
        <f>I15*H15</f>
        <v>0</v>
      </c>
      <c r="L15" s="45">
        <f>F15*K15</f>
        <v>0</v>
      </c>
    </row>
    <row r="16" spans="1:12" x14ac:dyDescent="0.25">
      <c r="A16" s="49" t="s">
        <v>32</v>
      </c>
      <c r="B16" s="50"/>
      <c r="C16" s="50"/>
      <c r="D16" s="50"/>
      <c r="E16" s="50"/>
      <c r="F16" s="50"/>
      <c r="G16" s="50"/>
      <c r="H16" s="50"/>
      <c r="I16" s="50"/>
      <c r="J16" s="50"/>
      <c r="K16" s="50"/>
      <c r="L16" s="51"/>
    </row>
    <row r="17" spans="1:13" ht="123.75" x14ac:dyDescent="0.25">
      <c r="A17" s="27" t="s">
        <v>87</v>
      </c>
      <c r="B17" s="31"/>
      <c r="C17" s="31"/>
      <c r="D17" s="31"/>
      <c r="E17" s="31"/>
      <c r="F17" s="32">
        <v>300</v>
      </c>
      <c r="G17" s="32" t="s">
        <v>24</v>
      </c>
      <c r="H17" s="41"/>
      <c r="I17" s="33"/>
      <c r="J17" s="45">
        <f>E17*I17</f>
        <v>0</v>
      </c>
      <c r="K17" s="34">
        <f>I17*H17</f>
        <v>0</v>
      </c>
      <c r="L17" s="34">
        <f>F17*K17</f>
        <v>0</v>
      </c>
    </row>
    <row r="18" spans="1:13" ht="78.75" x14ac:dyDescent="0.25">
      <c r="A18" s="27" t="s">
        <v>88</v>
      </c>
      <c r="B18" s="31"/>
      <c r="C18" s="31"/>
      <c r="D18" s="31"/>
      <c r="E18" s="31"/>
      <c r="F18" s="32">
        <v>20</v>
      </c>
      <c r="G18" s="32" t="s">
        <v>24</v>
      </c>
      <c r="H18" s="41"/>
      <c r="I18" s="33"/>
      <c r="J18" s="45">
        <f t="shared" ref="J18:J19" si="0">E18*I18</f>
        <v>0</v>
      </c>
      <c r="K18" s="34">
        <f t="shared" ref="K18:K19" si="1">I18*H18</f>
        <v>0</v>
      </c>
      <c r="L18" s="34">
        <f t="shared" ref="L18:L19" si="2">F18*K18</f>
        <v>0</v>
      </c>
    </row>
    <row r="19" spans="1:13" ht="67.5" x14ac:dyDescent="0.25">
      <c r="A19" s="27" t="s">
        <v>89</v>
      </c>
      <c r="B19" s="31"/>
      <c r="C19" s="31"/>
      <c r="D19" s="31"/>
      <c r="E19" s="31"/>
      <c r="F19" s="32">
        <v>120</v>
      </c>
      <c r="G19" s="32" t="s">
        <v>24</v>
      </c>
      <c r="H19" s="42">
        <v>1</v>
      </c>
      <c r="I19" s="33"/>
      <c r="J19" s="45">
        <f t="shared" si="0"/>
        <v>0</v>
      </c>
      <c r="K19" s="34">
        <f t="shared" si="1"/>
        <v>0</v>
      </c>
      <c r="L19" s="34">
        <f t="shared" si="2"/>
        <v>0</v>
      </c>
    </row>
    <row r="20" spans="1:13" x14ac:dyDescent="0.25">
      <c r="A20" s="52" t="s">
        <v>33</v>
      </c>
      <c r="B20" s="52"/>
      <c r="C20" s="52"/>
      <c r="D20" s="52"/>
      <c r="E20" s="52"/>
      <c r="F20" s="52"/>
      <c r="G20" s="52"/>
      <c r="H20" s="52"/>
      <c r="I20" s="52"/>
      <c r="J20" s="52"/>
      <c r="K20" s="52"/>
      <c r="L20" s="52"/>
    </row>
    <row r="21" spans="1:13" ht="157.5" x14ac:dyDescent="0.25">
      <c r="A21" s="27" t="s">
        <v>90</v>
      </c>
      <c r="B21" s="31"/>
      <c r="C21" s="31"/>
      <c r="D21" s="31"/>
      <c r="E21" s="31"/>
      <c r="F21" s="32">
        <v>150</v>
      </c>
      <c r="G21" s="32" t="s">
        <v>24</v>
      </c>
      <c r="H21" s="41"/>
      <c r="I21" s="33"/>
      <c r="J21" s="34">
        <f>E21*I21</f>
        <v>0</v>
      </c>
      <c r="K21" s="34">
        <f>I21*H21</f>
        <v>0</v>
      </c>
      <c r="L21" s="34">
        <f>F21*K21</f>
        <v>0</v>
      </c>
    </row>
    <row r="22" spans="1:13" ht="101.25" x14ac:dyDescent="0.25">
      <c r="A22" s="27" t="s">
        <v>34</v>
      </c>
      <c r="B22" s="31"/>
      <c r="C22" s="31"/>
      <c r="D22" s="31"/>
      <c r="E22" s="31"/>
      <c r="F22" s="32">
        <v>110</v>
      </c>
      <c r="G22" s="32" t="s">
        <v>24</v>
      </c>
      <c r="H22" s="41"/>
      <c r="I22" s="33"/>
      <c r="J22" s="34">
        <f t="shared" ref="J22:J24" si="3">E22*I22</f>
        <v>0</v>
      </c>
      <c r="K22" s="34">
        <f t="shared" ref="K22:K24" si="4">I22*H22</f>
        <v>0</v>
      </c>
      <c r="L22" s="34">
        <f t="shared" ref="L22:L24" si="5">F22*K22</f>
        <v>0</v>
      </c>
    </row>
    <row r="23" spans="1:13" ht="101.25" x14ac:dyDescent="0.25">
      <c r="A23" s="27" t="s">
        <v>35</v>
      </c>
      <c r="B23" s="31"/>
      <c r="C23" s="31"/>
      <c r="D23" s="31"/>
      <c r="E23" s="31"/>
      <c r="F23" s="32">
        <v>100</v>
      </c>
      <c r="G23" s="32" t="s">
        <v>24</v>
      </c>
      <c r="H23" s="42">
        <v>1</v>
      </c>
      <c r="I23" s="33"/>
      <c r="J23" s="34">
        <f t="shared" si="3"/>
        <v>0</v>
      </c>
      <c r="K23" s="34">
        <f t="shared" si="4"/>
        <v>0</v>
      </c>
      <c r="L23" s="34">
        <f t="shared" si="5"/>
        <v>0</v>
      </c>
    </row>
    <row r="24" spans="1:13" ht="90" x14ac:dyDescent="0.25">
      <c r="A24" s="27" t="s">
        <v>36</v>
      </c>
      <c r="B24" s="31"/>
      <c r="C24" s="31"/>
      <c r="D24" s="31"/>
      <c r="E24" s="31"/>
      <c r="F24" s="32">
        <v>60</v>
      </c>
      <c r="G24" s="32" t="s">
        <v>24</v>
      </c>
      <c r="H24" s="42">
        <v>1</v>
      </c>
      <c r="I24" s="33"/>
      <c r="J24" s="34">
        <f t="shared" si="3"/>
        <v>0</v>
      </c>
      <c r="K24" s="34">
        <f t="shared" si="4"/>
        <v>0</v>
      </c>
      <c r="L24" s="34">
        <f t="shared" si="5"/>
        <v>0</v>
      </c>
    </row>
    <row r="25" spans="1:13" ht="14.45" customHeight="1" x14ac:dyDescent="0.25">
      <c r="A25" s="49" t="s">
        <v>37</v>
      </c>
      <c r="B25" s="50"/>
      <c r="C25" s="50"/>
      <c r="D25" s="50"/>
      <c r="E25" s="50"/>
      <c r="F25" s="50"/>
      <c r="G25" s="50"/>
      <c r="H25" s="50"/>
      <c r="I25" s="50"/>
      <c r="J25" s="50"/>
      <c r="K25" s="50"/>
      <c r="L25" s="51"/>
    </row>
    <row r="26" spans="1:13" ht="67.5" x14ac:dyDescent="0.25">
      <c r="A26" s="27" t="s">
        <v>56</v>
      </c>
      <c r="B26" s="31"/>
      <c r="C26" s="31"/>
      <c r="D26" s="31"/>
      <c r="E26" s="31"/>
      <c r="F26" s="32">
        <v>30</v>
      </c>
      <c r="G26" s="32" t="s">
        <v>26</v>
      </c>
      <c r="H26" s="43">
        <v>1</v>
      </c>
      <c r="I26" s="31"/>
      <c r="J26" s="34">
        <f>E26*I26</f>
        <v>0</v>
      </c>
      <c r="K26" s="34">
        <f>I26*H26</f>
        <v>0</v>
      </c>
      <c r="L26" s="34">
        <f>F26*K26</f>
        <v>0</v>
      </c>
    </row>
    <row r="27" spans="1:13" ht="83.25" customHeight="1" x14ac:dyDescent="0.25">
      <c r="A27" s="27" t="s">
        <v>48</v>
      </c>
      <c r="B27" s="31"/>
      <c r="C27" s="31"/>
      <c r="D27" s="31"/>
      <c r="E27" s="31"/>
      <c r="F27" s="32">
        <v>30</v>
      </c>
      <c r="G27" s="32" t="s">
        <v>24</v>
      </c>
      <c r="H27" s="41"/>
      <c r="I27" s="31"/>
      <c r="J27" s="34">
        <f>E27*I27</f>
        <v>0</v>
      </c>
      <c r="K27" s="34">
        <f>I27*H27</f>
        <v>0</v>
      </c>
      <c r="L27" s="34">
        <f>F27*K27</f>
        <v>0</v>
      </c>
    </row>
    <row r="28" spans="1:13" ht="30.75" customHeight="1" x14ac:dyDescent="0.25">
      <c r="I28" s="53" t="s">
        <v>92</v>
      </c>
      <c r="J28" s="53"/>
      <c r="K28" s="53"/>
      <c r="L28" s="34">
        <f>L14+L15+L17+L18+L19+L21+L22+L23+L24+L26+L27</f>
        <v>0</v>
      </c>
    </row>
    <row r="29" spans="1:13" x14ac:dyDescent="0.25">
      <c r="H29" s="18"/>
      <c r="L29" s="23"/>
    </row>
    <row r="30" spans="1:13" x14ac:dyDescent="0.25">
      <c r="A30" s="1" t="s">
        <v>14</v>
      </c>
      <c r="M30" s="18"/>
    </row>
    <row r="31" spans="1:13" x14ac:dyDescent="0.25">
      <c r="A31" s="47" t="s">
        <v>15</v>
      </c>
      <c r="B31" s="47"/>
      <c r="C31" s="47"/>
      <c r="D31" s="47"/>
      <c r="E31" s="47"/>
      <c r="F31" s="47"/>
      <c r="G31" s="47"/>
      <c r="H31" s="47"/>
      <c r="I31" s="47"/>
      <c r="J31" s="47"/>
      <c r="K31" s="47"/>
      <c r="L31" s="47"/>
    </row>
    <row r="32" spans="1:13" x14ac:dyDescent="0.25">
      <c r="A32" s="16"/>
      <c r="B32" s="16"/>
      <c r="C32" s="16"/>
      <c r="D32" s="16"/>
      <c r="E32" s="16"/>
      <c r="F32" s="16"/>
      <c r="G32" s="16"/>
      <c r="H32" s="16"/>
      <c r="I32" s="16"/>
      <c r="J32" s="16"/>
      <c r="K32" s="16"/>
      <c r="L32" s="16"/>
    </row>
    <row r="33" spans="1:12" ht="44.25" customHeight="1" x14ac:dyDescent="0.25">
      <c r="A33" s="46" t="s">
        <v>102</v>
      </c>
      <c r="B33" s="46"/>
      <c r="C33" s="46"/>
      <c r="D33" s="46"/>
      <c r="E33" s="46"/>
      <c r="F33" s="46"/>
      <c r="G33" s="46"/>
      <c r="H33" s="46"/>
      <c r="I33" s="46"/>
      <c r="J33" s="46"/>
      <c r="K33" s="46"/>
      <c r="L33" s="46"/>
    </row>
    <row r="34" spans="1:12" x14ac:dyDescent="0.25">
      <c r="A34" s="47"/>
      <c r="B34" s="47"/>
      <c r="C34" s="47"/>
      <c r="D34" s="47"/>
      <c r="E34" s="47"/>
      <c r="F34" s="47"/>
      <c r="G34" s="47"/>
      <c r="H34" s="47"/>
      <c r="I34" s="47"/>
      <c r="J34" s="47"/>
      <c r="K34" s="47"/>
      <c r="L34" s="47"/>
    </row>
    <row r="35" spans="1:12" x14ac:dyDescent="0.25">
      <c r="A35" s="47" t="s">
        <v>27</v>
      </c>
      <c r="B35" s="47"/>
      <c r="C35" s="47"/>
      <c r="D35" s="47"/>
      <c r="E35" s="47"/>
      <c r="F35" s="47"/>
      <c r="G35" s="47"/>
      <c r="H35" s="47"/>
      <c r="I35" s="47"/>
      <c r="J35" s="47"/>
      <c r="K35" s="47"/>
      <c r="L35" s="47"/>
    </row>
    <row r="36" spans="1:12" x14ac:dyDescent="0.25">
      <c r="A36" s="47"/>
      <c r="B36" s="47"/>
      <c r="C36" s="47"/>
      <c r="D36" s="47"/>
      <c r="E36" s="47"/>
      <c r="F36" s="47"/>
      <c r="G36" s="47"/>
      <c r="H36" s="47"/>
      <c r="I36" s="47"/>
      <c r="J36" s="47"/>
      <c r="K36" s="47"/>
      <c r="L36" s="47"/>
    </row>
    <row r="37" spans="1:12" x14ac:dyDescent="0.25">
      <c r="A37" s="47" t="s">
        <v>16</v>
      </c>
      <c r="B37" s="47"/>
      <c r="C37" s="47"/>
      <c r="D37" s="47"/>
      <c r="E37" s="47"/>
      <c r="F37" s="47"/>
      <c r="G37" s="47"/>
      <c r="H37" s="47"/>
      <c r="I37" s="47"/>
      <c r="J37" s="47"/>
      <c r="K37" s="47"/>
      <c r="L37" s="47"/>
    </row>
    <row r="39" spans="1:12" ht="28.5" customHeight="1" x14ac:dyDescent="0.25">
      <c r="A39" s="46" t="s">
        <v>17</v>
      </c>
      <c r="B39" s="46"/>
      <c r="C39" s="46"/>
      <c r="D39" s="46"/>
      <c r="E39" s="46"/>
      <c r="F39" s="46"/>
      <c r="G39" s="46"/>
      <c r="H39" s="46"/>
      <c r="I39" s="46"/>
      <c r="J39" s="46"/>
      <c r="K39" s="46"/>
      <c r="L39" s="46"/>
    </row>
    <row r="41" spans="1:12" ht="30.75" customHeight="1" x14ac:dyDescent="0.25">
      <c r="A41" s="46" t="s">
        <v>28</v>
      </c>
      <c r="B41" s="46"/>
      <c r="C41" s="46"/>
      <c r="D41" s="46"/>
      <c r="E41" s="46"/>
      <c r="F41" s="46"/>
      <c r="G41" s="46"/>
      <c r="H41" s="46"/>
      <c r="I41" s="46"/>
      <c r="J41" s="46"/>
      <c r="K41" s="46"/>
      <c r="L41" s="46"/>
    </row>
    <row r="44" spans="1:12" x14ac:dyDescent="0.25">
      <c r="A44" s="47" t="s">
        <v>18</v>
      </c>
      <c r="B44" s="47"/>
      <c r="C44" s="47"/>
      <c r="E44" t="s">
        <v>19</v>
      </c>
      <c r="J44" t="s">
        <v>20</v>
      </c>
    </row>
    <row r="45" spans="1:12" x14ac:dyDescent="0.25">
      <c r="J45" s="18"/>
      <c r="K45" s="18"/>
    </row>
    <row r="46" spans="1:12" ht="21" x14ac:dyDescent="0.35">
      <c r="A46" s="29"/>
      <c r="J46" s="17"/>
      <c r="K46" s="17"/>
      <c r="L46" s="17"/>
    </row>
  </sheetData>
  <mergeCells count="14">
    <mergeCell ref="A39:L39"/>
    <mergeCell ref="A41:L41"/>
    <mergeCell ref="A44:C44"/>
    <mergeCell ref="A6:L6"/>
    <mergeCell ref="A31:L31"/>
    <mergeCell ref="A33:L33"/>
    <mergeCell ref="A34:L34"/>
    <mergeCell ref="A35:L35"/>
    <mergeCell ref="A36:L36"/>
    <mergeCell ref="A37:L37"/>
    <mergeCell ref="A16:L16"/>
    <mergeCell ref="A20:L20"/>
    <mergeCell ref="A25:L25"/>
    <mergeCell ref="I28:K28"/>
  </mergeCells>
  <phoneticPr fontId="7" type="noConversion"/>
  <pageMargins left="0.45" right="0.35" top="0.4" bottom="0.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L37"/>
  <sheetViews>
    <sheetView topLeftCell="A10" workbookViewId="0">
      <selection activeCell="E13" sqref="E13"/>
    </sheetView>
  </sheetViews>
  <sheetFormatPr defaultRowHeight="15" x14ac:dyDescent="0.25"/>
  <cols>
    <col min="1" max="1" width="23.7109375" customWidth="1"/>
    <col min="2" max="3" width="10.7109375" customWidth="1"/>
    <col min="4" max="4" width="8.7109375" customWidth="1"/>
    <col min="5" max="5" width="7.7109375" customWidth="1"/>
    <col min="6" max="6" width="7.85546875" customWidth="1"/>
    <col min="7" max="7" width="7" customWidth="1"/>
    <col min="8" max="8" width="11.7109375" customWidth="1"/>
    <col min="9" max="9" width="14.42578125" customWidth="1"/>
    <col min="10" max="10" width="11.28515625" customWidth="1"/>
    <col min="11" max="11" width="12.5703125" customWidth="1"/>
    <col min="12" max="12" width="12" customWidth="1"/>
  </cols>
  <sheetData>
    <row r="1" spans="1:12" x14ac:dyDescent="0.25">
      <c r="A1" t="s">
        <v>94</v>
      </c>
    </row>
    <row r="2" spans="1:12" x14ac:dyDescent="0.25">
      <c r="A2" s="1" t="s">
        <v>0</v>
      </c>
    </row>
    <row r="3" spans="1:12" x14ac:dyDescent="0.25">
      <c r="A3" t="s">
        <v>38</v>
      </c>
    </row>
    <row r="5" spans="1:12" x14ac:dyDescent="0.25">
      <c r="A5" s="1" t="s">
        <v>1</v>
      </c>
    </row>
    <row r="6" spans="1:12" x14ac:dyDescent="0.25">
      <c r="A6" s="48"/>
      <c r="B6" s="48"/>
      <c r="C6" s="48"/>
      <c r="D6" s="48"/>
      <c r="E6" s="48"/>
      <c r="F6" s="48"/>
      <c r="G6" s="48"/>
      <c r="H6" s="48"/>
      <c r="I6" s="48"/>
      <c r="J6" s="48"/>
      <c r="K6" s="48"/>
      <c r="L6" s="48"/>
    </row>
    <row r="8" spans="1:12" x14ac:dyDescent="0.25">
      <c r="A8" t="s">
        <v>91</v>
      </c>
    </row>
    <row r="10" spans="1:12" x14ac:dyDescent="0.25">
      <c r="A10" t="s">
        <v>21</v>
      </c>
    </row>
    <row r="11" spans="1:12" ht="99.75" x14ac:dyDescent="0.25">
      <c r="A11" s="2" t="s">
        <v>6</v>
      </c>
      <c r="B11" s="2" t="s">
        <v>2</v>
      </c>
      <c r="C11" s="3" t="s">
        <v>7</v>
      </c>
      <c r="D11" s="3" t="s">
        <v>3</v>
      </c>
      <c r="E11" s="9" t="s">
        <v>95</v>
      </c>
      <c r="F11" s="10" t="s">
        <v>8</v>
      </c>
      <c r="G11" s="10" t="s">
        <v>5</v>
      </c>
      <c r="H11" s="3" t="s">
        <v>99</v>
      </c>
      <c r="I11" s="3" t="s">
        <v>22</v>
      </c>
      <c r="J11" s="3" t="s">
        <v>9</v>
      </c>
      <c r="K11" s="3" t="s">
        <v>23</v>
      </c>
      <c r="L11" s="6" t="s">
        <v>98</v>
      </c>
    </row>
    <row r="12" spans="1:12" x14ac:dyDescent="0.25">
      <c r="A12" s="11">
        <v>1</v>
      </c>
      <c r="B12" s="11">
        <v>2</v>
      </c>
      <c r="C12" s="5">
        <v>3</v>
      </c>
      <c r="D12" s="5">
        <v>4</v>
      </c>
      <c r="E12" s="11">
        <v>5</v>
      </c>
      <c r="F12" s="5">
        <v>6</v>
      </c>
      <c r="G12" s="5">
        <v>7</v>
      </c>
      <c r="H12" s="5">
        <v>8</v>
      </c>
      <c r="I12" s="5">
        <v>9</v>
      </c>
      <c r="J12" s="5" t="s">
        <v>97</v>
      </c>
      <c r="K12" s="5" t="s">
        <v>100</v>
      </c>
      <c r="L12" s="4" t="s">
        <v>96</v>
      </c>
    </row>
    <row r="13" spans="1:12" ht="135" x14ac:dyDescent="0.25">
      <c r="A13" s="40" t="s">
        <v>83</v>
      </c>
      <c r="B13" s="12"/>
      <c r="C13" s="12"/>
      <c r="D13" s="12"/>
      <c r="E13" s="12"/>
      <c r="F13" s="7">
        <v>250</v>
      </c>
      <c r="G13" s="7" t="s">
        <v>24</v>
      </c>
      <c r="H13" s="13"/>
      <c r="I13" s="14"/>
      <c r="J13" s="19">
        <f>E13*I13</f>
        <v>0</v>
      </c>
      <c r="K13" s="19">
        <f>I13*H13</f>
        <v>0</v>
      </c>
      <c r="L13" s="19">
        <f>F13*K13</f>
        <v>0</v>
      </c>
    </row>
    <row r="14" spans="1:12" ht="135" x14ac:dyDescent="0.25">
      <c r="A14" s="27" t="s">
        <v>84</v>
      </c>
      <c r="B14" s="12"/>
      <c r="C14" s="12"/>
      <c r="D14" s="12"/>
      <c r="E14" s="12"/>
      <c r="F14" s="7">
        <v>50</v>
      </c>
      <c r="G14" s="7" t="s">
        <v>24</v>
      </c>
      <c r="H14" s="13"/>
      <c r="I14" s="14"/>
      <c r="J14" s="19">
        <f t="shared" ref="J14:J18" si="0">E14*I14</f>
        <v>0</v>
      </c>
      <c r="K14" s="19">
        <f t="shared" ref="K14:K18" si="1">I14*H14</f>
        <v>0</v>
      </c>
      <c r="L14" s="19">
        <f t="shared" ref="L14:L18" si="2">F14*K14</f>
        <v>0</v>
      </c>
    </row>
    <row r="15" spans="1:12" ht="90" x14ac:dyDescent="0.25">
      <c r="A15" s="27" t="s">
        <v>101</v>
      </c>
      <c r="B15" s="12"/>
      <c r="C15" s="12"/>
      <c r="D15" s="12"/>
      <c r="E15" s="12"/>
      <c r="F15" s="7">
        <v>10</v>
      </c>
      <c r="G15" s="7" t="s">
        <v>24</v>
      </c>
      <c r="H15" s="13"/>
      <c r="I15" s="14"/>
      <c r="J15" s="19">
        <f t="shared" si="0"/>
        <v>0</v>
      </c>
      <c r="K15" s="19">
        <f t="shared" si="1"/>
        <v>0</v>
      </c>
      <c r="L15" s="19">
        <f t="shared" si="2"/>
        <v>0</v>
      </c>
    </row>
    <row r="16" spans="1:12" ht="135" x14ac:dyDescent="0.25">
      <c r="A16" s="35" t="s">
        <v>85</v>
      </c>
      <c r="B16" s="12"/>
      <c r="C16" s="12"/>
      <c r="D16" s="12"/>
      <c r="E16" s="12"/>
      <c r="F16" s="7">
        <v>20</v>
      </c>
      <c r="G16" s="7" t="s">
        <v>24</v>
      </c>
      <c r="H16" s="13"/>
      <c r="I16" s="14"/>
      <c r="J16" s="19">
        <f t="shared" si="0"/>
        <v>0</v>
      </c>
      <c r="K16" s="19">
        <f t="shared" si="1"/>
        <v>0</v>
      </c>
      <c r="L16" s="19">
        <f t="shared" si="2"/>
        <v>0</v>
      </c>
    </row>
    <row r="17" spans="1:12" ht="78.75" x14ac:dyDescent="0.25">
      <c r="A17" s="27" t="s">
        <v>57</v>
      </c>
      <c r="B17" s="12"/>
      <c r="C17" s="12"/>
      <c r="D17" s="12"/>
      <c r="E17" s="12"/>
      <c r="F17" s="7">
        <v>30</v>
      </c>
      <c r="G17" s="7" t="s">
        <v>24</v>
      </c>
      <c r="H17" s="8">
        <v>1</v>
      </c>
      <c r="I17" s="14"/>
      <c r="J17" s="19">
        <f t="shared" si="0"/>
        <v>0</v>
      </c>
      <c r="K17" s="19">
        <f t="shared" si="1"/>
        <v>0</v>
      </c>
      <c r="L17" s="19">
        <f t="shared" si="2"/>
        <v>0</v>
      </c>
    </row>
    <row r="18" spans="1:12" ht="135" x14ac:dyDescent="0.25">
      <c r="A18" s="27" t="s">
        <v>25</v>
      </c>
      <c r="B18" s="12"/>
      <c r="C18" s="12"/>
      <c r="D18" s="12"/>
      <c r="E18" s="12"/>
      <c r="F18" s="7">
        <v>100</v>
      </c>
      <c r="G18" s="7" t="s">
        <v>26</v>
      </c>
      <c r="H18" s="8">
        <v>1</v>
      </c>
      <c r="I18" s="14"/>
      <c r="J18" s="19">
        <f t="shared" si="0"/>
        <v>0</v>
      </c>
      <c r="K18" s="19">
        <f t="shared" si="1"/>
        <v>0</v>
      </c>
      <c r="L18" s="19">
        <f t="shared" si="2"/>
        <v>0</v>
      </c>
    </row>
    <row r="19" spans="1:12" ht="27.75" customHeight="1" x14ac:dyDescent="0.25">
      <c r="I19" s="53" t="s">
        <v>92</v>
      </c>
      <c r="J19" s="53"/>
      <c r="K19" s="53"/>
      <c r="L19" s="15">
        <f>L13+L14+L15+L16+L17+L18</f>
        <v>0</v>
      </c>
    </row>
    <row r="21" spans="1:12" x14ac:dyDescent="0.25">
      <c r="A21" s="1" t="s">
        <v>14</v>
      </c>
    </row>
    <row r="22" spans="1:12" x14ac:dyDescent="0.25">
      <c r="A22" s="47" t="s">
        <v>15</v>
      </c>
      <c r="B22" s="47"/>
      <c r="C22" s="47"/>
      <c r="D22" s="47"/>
      <c r="E22" s="47"/>
      <c r="F22" s="47"/>
      <c r="G22" s="47"/>
      <c r="H22" s="47"/>
      <c r="I22" s="47"/>
      <c r="J22" s="47"/>
      <c r="K22" s="47"/>
      <c r="L22" s="47"/>
    </row>
    <row r="23" spans="1:12" x14ac:dyDescent="0.25">
      <c r="A23" s="16"/>
      <c r="B23" s="16"/>
      <c r="C23" s="16"/>
      <c r="D23" s="16"/>
      <c r="E23" s="16"/>
      <c r="F23" s="16"/>
      <c r="G23" s="16"/>
      <c r="H23" s="16"/>
      <c r="I23" s="16"/>
      <c r="J23" s="16"/>
      <c r="K23" s="16"/>
      <c r="L23" s="16"/>
    </row>
    <row r="24" spans="1:12" ht="44.25" customHeight="1" x14ac:dyDescent="0.25">
      <c r="A24" s="46" t="s">
        <v>102</v>
      </c>
      <c r="B24" s="46"/>
      <c r="C24" s="46"/>
      <c r="D24" s="46"/>
      <c r="E24" s="46"/>
      <c r="F24" s="46"/>
      <c r="G24" s="46"/>
      <c r="H24" s="46"/>
      <c r="I24" s="46"/>
      <c r="J24" s="46"/>
      <c r="K24" s="46"/>
      <c r="L24" s="46"/>
    </row>
    <row r="25" spans="1:12" x14ac:dyDescent="0.25">
      <c r="A25" s="47"/>
      <c r="B25" s="47"/>
      <c r="C25" s="47"/>
      <c r="D25" s="47"/>
      <c r="E25" s="47"/>
      <c r="F25" s="47"/>
      <c r="G25" s="47"/>
      <c r="H25" s="47"/>
      <c r="I25" s="47"/>
      <c r="J25" s="47"/>
      <c r="K25" s="47"/>
      <c r="L25" s="47"/>
    </row>
    <row r="26" spans="1:12" x14ac:dyDescent="0.25">
      <c r="A26" s="47" t="s">
        <v>27</v>
      </c>
      <c r="B26" s="47"/>
      <c r="C26" s="47"/>
      <c r="D26" s="47"/>
      <c r="E26" s="47"/>
      <c r="F26" s="47"/>
      <c r="G26" s="47"/>
      <c r="H26" s="47"/>
      <c r="I26" s="47"/>
      <c r="J26" s="47"/>
      <c r="K26" s="47"/>
      <c r="L26" s="47"/>
    </row>
    <row r="27" spans="1:12" x14ac:dyDescent="0.25">
      <c r="A27" s="47"/>
      <c r="B27" s="47"/>
      <c r="C27" s="47"/>
      <c r="D27" s="47"/>
      <c r="E27" s="47"/>
      <c r="F27" s="47"/>
      <c r="G27" s="47"/>
      <c r="H27" s="47"/>
      <c r="I27" s="47"/>
      <c r="J27" s="47"/>
      <c r="K27" s="47"/>
      <c r="L27" s="47"/>
    </row>
    <row r="28" spans="1:12" x14ac:dyDescent="0.25">
      <c r="A28" s="47" t="s">
        <v>16</v>
      </c>
      <c r="B28" s="47"/>
      <c r="C28" s="47"/>
      <c r="D28" s="47"/>
      <c r="E28" s="47"/>
      <c r="F28" s="47"/>
      <c r="G28" s="47"/>
      <c r="H28" s="47"/>
      <c r="I28" s="47"/>
      <c r="J28" s="47"/>
      <c r="K28" s="47"/>
      <c r="L28" s="47"/>
    </row>
    <row r="30" spans="1:12" ht="30" customHeight="1" x14ac:dyDescent="0.25">
      <c r="A30" s="46" t="s">
        <v>17</v>
      </c>
      <c r="B30" s="46"/>
      <c r="C30" s="46"/>
      <c r="D30" s="46"/>
      <c r="E30" s="46"/>
      <c r="F30" s="46"/>
      <c r="G30" s="46"/>
      <c r="H30" s="46"/>
      <c r="I30" s="46"/>
      <c r="J30" s="46"/>
      <c r="K30" s="46"/>
      <c r="L30" s="46"/>
    </row>
    <row r="32" spans="1:12" ht="30" customHeight="1" x14ac:dyDescent="0.25">
      <c r="A32" s="46" t="s">
        <v>28</v>
      </c>
      <c r="B32" s="46"/>
      <c r="C32" s="46"/>
      <c r="D32" s="46"/>
      <c r="E32" s="46"/>
      <c r="F32" s="46"/>
      <c r="G32" s="46"/>
      <c r="H32" s="46"/>
      <c r="I32" s="46"/>
      <c r="J32" s="46"/>
      <c r="K32" s="46"/>
      <c r="L32" s="46"/>
    </row>
    <row r="35" spans="1:12" x14ac:dyDescent="0.25">
      <c r="A35" s="47" t="s">
        <v>18</v>
      </c>
      <c r="B35" s="47"/>
      <c r="C35" s="47"/>
      <c r="E35" t="s">
        <v>19</v>
      </c>
      <c r="J35" t="s">
        <v>20</v>
      </c>
    </row>
    <row r="36" spans="1:12" x14ac:dyDescent="0.25">
      <c r="J36" s="18"/>
      <c r="K36" s="18"/>
    </row>
    <row r="37" spans="1:12" x14ac:dyDescent="0.25">
      <c r="J37" s="17"/>
      <c r="K37" s="17"/>
      <c r="L37" s="17"/>
    </row>
  </sheetData>
  <mergeCells count="11">
    <mergeCell ref="A6:L6"/>
    <mergeCell ref="I19:K19"/>
    <mergeCell ref="A28:L28"/>
    <mergeCell ref="A32:L32"/>
    <mergeCell ref="A35:C35"/>
    <mergeCell ref="A22:L22"/>
    <mergeCell ref="A24:L24"/>
    <mergeCell ref="A25:L25"/>
    <mergeCell ref="A26:L26"/>
    <mergeCell ref="A27:L27"/>
    <mergeCell ref="A30:L30"/>
  </mergeCells>
  <phoneticPr fontId="7" type="noConversion"/>
  <pageMargins left="0.33" right="0.39" top="0.5" bottom="0.48"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L37"/>
  <sheetViews>
    <sheetView topLeftCell="A16" workbookViewId="0">
      <selection activeCell="P14" sqref="P14"/>
    </sheetView>
  </sheetViews>
  <sheetFormatPr defaultRowHeight="15" x14ac:dyDescent="0.25"/>
  <cols>
    <col min="1" max="1" width="23.42578125" customWidth="1"/>
    <col min="2" max="2" width="10.140625" customWidth="1"/>
    <col min="3" max="3" width="11.28515625" customWidth="1"/>
    <col min="4" max="4" width="6.5703125" customWidth="1"/>
    <col min="5" max="5" width="6.42578125" customWidth="1"/>
    <col min="6" max="6" width="7.42578125" customWidth="1"/>
    <col min="7" max="7" width="6.85546875" customWidth="1"/>
    <col min="8" max="8" width="12.42578125" customWidth="1"/>
    <col min="9" max="9" width="10.5703125" customWidth="1"/>
    <col min="10" max="10" width="11.5703125" customWidth="1"/>
    <col min="11" max="11" width="11" customWidth="1"/>
  </cols>
  <sheetData>
    <row r="1" spans="1:12" x14ac:dyDescent="0.25">
      <c r="A1" t="s">
        <v>94</v>
      </c>
    </row>
    <row r="2" spans="1:12" x14ac:dyDescent="0.25">
      <c r="A2" s="1" t="s">
        <v>0</v>
      </c>
    </row>
    <row r="3" spans="1:12" x14ac:dyDescent="0.25">
      <c r="A3" t="s">
        <v>38</v>
      </c>
    </row>
    <row r="5" spans="1:12" x14ac:dyDescent="0.25">
      <c r="A5" s="1" t="s">
        <v>1</v>
      </c>
    </row>
    <row r="6" spans="1:12" x14ac:dyDescent="0.25">
      <c r="A6" s="48"/>
      <c r="B6" s="48"/>
      <c r="C6" s="48"/>
      <c r="D6" s="48"/>
      <c r="E6" s="48"/>
      <c r="F6" s="48"/>
      <c r="G6" s="48"/>
      <c r="H6" s="48"/>
      <c r="I6" s="48"/>
      <c r="J6" s="48"/>
      <c r="K6" s="48"/>
      <c r="L6" s="48"/>
    </row>
    <row r="8" spans="1:12" x14ac:dyDescent="0.25">
      <c r="A8" t="s">
        <v>91</v>
      </c>
    </row>
    <row r="10" spans="1:12" x14ac:dyDescent="0.25">
      <c r="A10" t="s">
        <v>29</v>
      </c>
    </row>
    <row r="11" spans="1:12" ht="99.75" x14ac:dyDescent="0.25">
      <c r="A11" s="2" t="s">
        <v>6</v>
      </c>
      <c r="B11" s="2" t="s">
        <v>2</v>
      </c>
      <c r="C11" s="3" t="s">
        <v>7</v>
      </c>
      <c r="D11" s="3" t="s">
        <v>3</v>
      </c>
      <c r="E11" s="9" t="s">
        <v>95</v>
      </c>
      <c r="F11" s="10" t="s">
        <v>8</v>
      </c>
      <c r="G11" s="10" t="s">
        <v>5</v>
      </c>
      <c r="H11" s="3" t="s">
        <v>99</v>
      </c>
      <c r="I11" s="3" t="s">
        <v>22</v>
      </c>
      <c r="J11" s="3" t="s">
        <v>9</v>
      </c>
      <c r="K11" s="3" t="s">
        <v>23</v>
      </c>
      <c r="L11" s="6" t="s">
        <v>98</v>
      </c>
    </row>
    <row r="12" spans="1:12" x14ac:dyDescent="0.25">
      <c r="A12" s="11">
        <v>1</v>
      </c>
      <c r="B12" s="11">
        <v>2</v>
      </c>
      <c r="C12" s="5">
        <v>3</v>
      </c>
      <c r="D12" s="5">
        <v>4</v>
      </c>
      <c r="E12" s="11">
        <v>5</v>
      </c>
      <c r="F12" s="5">
        <v>6</v>
      </c>
      <c r="G12" s="5">
        <v>7</v>
      </c>
      <c r="H12" s="5">
        <v>8</v>
      </c>
      <c r="I12" s="5">
        <v>9</v>
      </c>
      <c r="J12" s="5" t="s">
        <v>97</v>
      </c>
      <c r="K12" s="5" t="s">
        <v>100</v>
      </c>
      <c r="L12" s="4" t="s">
        <v>96</v>
      </c>
    </row>
    <row r="13" spans="1:12" ht="146.25" x14ac:dyDescent="0.25">
      <c r="A13" s="40" t="s">
        <v>54</v>
      </c>
      <c r="B13" s="12"/>
      <c r="C13" s="12"/>
      <c r="D13" s="12"/>
      <c r="E13" s="12"/>
      <c r="F13" s="7">
        <v>650</v>
      </c>
      <c r="G13" s="7" t="s">
        <v>40</v>
      </c>
      <c r="H13" s="13"/>
      <c r="I13" s="14"/>
      <c r="J13" s="19">
        <f>E13*I13</f>
        <v>0</v>
      </c>
      <c r="K13" s="19">
        <f>I13*H13</f>
        <v>0</v>
      </c>
      <c r="L13" s="19">
        <f>F13*K13</f>
        <v>0</v>
      </c>
    </row>
    <row r="14" spans="1:12" ht="112.5" x14ac:dyDescent="0.25">
      <c r="A14" s="27" t="s">
        <v>58</v>
      </c>
      <c r="B14" s="12"/>
      <c r="C14" s="12"/>
      <c r="D14" s="12"/>
      <c r="E14" s="12"/>
      <c r="F14" s="7">
        <v>80</v>
      </c>
      <c r="G14" s="7" t="s">
        <v>24</v>
      </c>
      <c r="H14" s="13"/>
      <c r="I14" s="14"/>
      <c r="J14" s="19">
        <f t="shared" ref="J14:J16" si="0">E14*I14</f>
        <v>0</v>
      </c>
      <c r="K14" s="19">
        <f t="shared" ref="K14:K16" si="1">I14*H14</f>
        <v>0</v>
      </c>
      <c r="L14" s="19">
        <f t="shared" ref="L14:L16" si="2">F14*K14</f>
        <v>0</v>
      </c>
    </row>
    <row r="15" spans="1:12" ht="168.75" x14ac:dyDescent="0.25">
      <c r="A15" s="27" t="s">
        <v>41</v>
      </c>
      <c r="B15" s="12"/>
      <c r="C15" s="12"/>
      <c r="D15" s="12"/>
      <c r="E15" s="12"/>
      <c r="F15" s="7">
        <v>115</v>
      </c>
      <c r="G15" s="7" t="s">
        <v>24</v>
      </c>
      <c r="H15" s="13"/>
      <c r="I15" s="14"/>
      <c r="J15" s="19">
        <f t="shared" si="0"/>
        <v>0</v>
      </c>
      <c r="K15" s="19">
        <f t="shared" si="1"/>
        <v>0</v>
      </c>
      <c r="L15" s="19">
        <f t="shared" si="2"/>
        <v>0</v>
      </c>
    </row>
    <row r="16" spans="1:12" ht="22.5" x14ac:dyDescent="0.25">
      <c r="A16" s="27" t="s">
        <v>42</v>
      </c>
      <c r="B16" s="12"/>
      <c r="C16" s="12"/>
      <c r="D16" s="12"/>
      <c r="E16" s="12"/>
      <c r="F16" s="7">
        <v>600</v>
      </c>
      <c r="G16" s="7" t="s">
        <v>40</v>
      </c>
      <c r="H16" s="13"/>
      <c r="I16" s="14"/>
      <c r="J16" s="19">
        <f t="shared" si="0"/>
        <v>0</v>
      </c>
      <c r="K16" s="19">
        <f t="shared" si="1"/>
        <v>0</v>
      </c>
      <c r="L16" s="19">
        <f t="shared" si="2"/>
        <v>0</v>
      </c>
    </row>
    <row r="17" spans="1:12" ht="33" customHeight="1" x14ac:dyDescent="0.25">
      <c r="A17" s="39"/>
      <c r="I17" s="53" t="s">
        <v>92</v>
      </c>
      <c r="J17" s="53"/>
      <c r="K17" s="53"/>
      <c r="L17" s="15">
        <f>L13+L14+L15+L16</f>
        <v>0</v>
      </c>
    </row>
    <row r="19" spans="1:12" x14ac:dyDescent="0.25">
      <c r="A19" s="1" t="s">
        <v>14</v>
      </c>
    </row>
    <row r="20" spans="1:12" x14ac:dyDescent="0.25">
      <c r="A20" s="47" t="s">
        <v>15</v>
      </c>
      <c r="B20" s="47"/>
      <c r="C20" s="47"/>
      <c r="D20" s="47"/>
      <c r="E20" s="47"/>
      <c r="F20" s="47"/>
      <c r="G20" s="47"/>
      <c r="H20" s="47"/>
      <c r="I20" s="47"/>
      <c r="J20" s="47"/>
      <c r="K20" s="47"/>
      <c r="L20" s="47"/>
    </row>
    <row r="21" spans="1:12" x14ac:dyDescent="0.25">
      <c r="A21" s="16"/>
      <c r="B21" s="16"/>
      <c r="C21" s="16"/>
      <c r="D21" s="16"/>
      <c r="E21" s="16"/>
      <c r="F21" s="16"/>
      <c r="G21" s="16"/>
      <c r="H21" s="16"/>
      <c r="I21" s="16"/>
      <c r="J21" s="16"/>
      <c r="K21" s="16"/>
      <c r="L21" s="16"/>
    </row>
    <row r="22" spans="1:12" ht="43.5" customHeight="1" x14ac:dyDescent="0.25">
      <c r="A22" s="46" t="s">
        <v>102</v>
      </c>
      <c r="B22" s="46"/>
      <c r="C22" s="46"/>
      <c r="D22" s="46"/>
      <c r="E22" s="46"/>
      <c r="F22" s="46"/>
      <c r="G22" s="46"/>
      <c r="H22" s="46"/>
      <c r="I22" s="46"/>
      <c r="J22" s="46"/>
      <c r="K22" s="46"/>
      <c r="L22" s="46"/>
    </row>
    <row r="23" spans="1:12" x14ac:dyDescent="0.25">
      <c r="A23" s="47"/>
      <c r="B23" s="47"/>
      <c r="C23" s="47"/>
      <c r="D23" s="47"/>
      <c r="E23" s="47"/>
      <c r="F23" s="47"/>
      <c r="G23" s="47"/>
      <c r="H23" s="47"/>
      <c r="I23" s="47"/>
      <c r="J23" s="47"/>
      <c r="K23" s="47"/>
      <c r="L23" s="47"/>
    </row>
    <row r="24" spans="1:12" x14ac:dyDescent="0.25">
      <c r="A24" s="47" t="s">
        <v>27</v>
      </c>
      <c r="B24" s="47"/>
      <c r="C24" s="47"/>
      <c r="D24" s="47"/>
      <c r="E24" s="47"/>
      <c r="F24" s="47"/>
      <c r="G24" s="47"/>
      <c r="H24" s="47"/>
      <c r="I24" s="47"/>
      <c r="J24" s="47"/>
      <c r="K24" s="47"/>
      <c r="L24" s="47"/>
    </row>
    <row r="25" spans="1:12" x14ac:dyDescent="0.25">
      <c r="A25" s="47"/>
      <c r="B25" s="47"/>
      <c r="C25" s="47"/>
      <c r="D25" s="47"/>
      <c r="E25" s="47"/>
      <c r="F25" s="47"/>
      <c r="G25" s="47"/>
      <c r="H25" s="47"/>
      <c r="I25" s="47"/>
      <c r="J25" s="47"/>
      <c r="K25" s="47"/>
      <c r="L25" s="47"/>
    </row>
    <row r="26" spans="1:12" x14ac:dyDescent="0.25">
      <c r="A26" s="47" t="s">
        <v>16</v>
      </c>
      <c r="B26" s="47"/>
      <c r="C26" s="47"/>
      <c r="D26" s="47"/>
      <c r="E26" s="47"/>
      <c r="F26" s="47"/>
      <c r="G26" s="47"/>
      <c r="H26" s="47"/>
      <c r="I26" s="47"/>
      <c r="J26" s="47"/>
      <c r="K26" s="47"/>
      <c r="L26" s="47"/>
    </row>
    <row r="28" spans="1:12" ht="30" customHeight="1" x14ac:dyDescent="0.25">
      <c r="A28" s="46" t="s">
        <v>17</v>
      </c>
      <c r="B28" s="46"/>
      <c r="C28" s="46"/>
      <c r="D28" s="46"/>
      <c r="E28" s="46"/>
      <c r="F28" s="46"/>
      <c r="G28" s="46"/>
      <c r="H28" s="46"/>
      <c r="I28" s="46"/>
      <c r="J28" s="46"/>
      <c r="K28" s="46"/>
      <c r="L28" s="46"/>
    </row>
    <row r="29" spans="1:12" x14ac:dyDescent="0.25">
      <c r="A29" s="21"/>
      <c r="B29" s="21"/>
      <c r="C29" s="21"/>
      <c r="D29" s="21"/>
      <c r="E29" s="21"/>
      <c r="F29" s="21"/>
      <c r="G29" s="21"/>
      <c r="H29" s="21"/>
      <c r="I29" s="21"/>
      <c r="J29" s="21"/>
      <c r="K29" s="21"/>
      <c r="L29" s="21"/>
    </row>
    <row r="30" spans="1:12" ht="33" customHeight="1" x14ac:dyDescent="0.25">
      <c r="A30" s="46" t="s">
        <v>39</v>
      </c>
      <c r="B30" s="46"/>
      <c r="C30" s="46"/>
      <c r="D30" s="46"/>
      <c r="E30" s="46"/>
      <c r="F30" s="46"/>
      <c r="G30" s="46"/>
      <c r="H30" s="46"/>
      <c r="I30" s="46"/>
      <c r="J30" s="46"/>
      <c r="K30" s="46"/>
      <c r="L30" s="46"/>
    </row>
    <row r="32" spans="1:12" ht="30.75" customHeight="1" x14ac:dyDescent="0.25">
      <c r="A32" s="46" t="s">
        <v>28</v>
      </c>
      <c r="B32" s="46"/>
      <c r="C32" s="46"/>
      <c r="D32" s="46"/>
      <c r="E32" s="46"/>
      <c r="F32" s="46"/>
      <c r="G32" s="46"/>
      <c r="H32" s="46"/>
      <c r="I32" s="46"/>
      <c r="J32" s="46"/>
      <c r="K32" s="46"/>
      <c r="L32" s="46"/>
    </row>
    <row r="35" spans="1:12" x14ac:dyDescent="0.25">
      <c r="A35" s="47" t="s">
        <v>18</v>
      </c>
      <c r="B35" s="47"/>
      <c r="C35" s="47"/>
      <c r="E35" t="s">
        <v>19</v>
      </c>
      <c r="J35" t="s">
        <v>20</v>
      </c>
    </row>
    <row r="36" spans="1:12" x14ac:dyDescent="0.25">
      <c r="J36" s="18"/>
      <c r="K36" s="18"/>
    </row>
    <row r="37" spans="1:12" x14ac:dyDescent="0.25">
      <c r="J37" s="17"/>
      <c r="K37" s="17"/>
      <c r="L37" s="17"/>
    </row>
  </sheetData>
  <mergeCells count="12">
    <mergeCell ref="A22:L22"/>
    <mergeCell ref="A6:L6"/>
    <mergeCell ref="I17:K17"/>
    <mergeCell ref="A20:L20"/>
    <mergeCell ref="A35:C35"/>
    <mergeCell ref="A23:L23"/>
    <mergeCell ref="A24:L24"/>
    <mergeCell ref="A25:L25"/>
    <mergeCell ref="A26:L26"/>
    <mergeCell ref="A28:L28"/>
    <mergeCell ref="A32:L32"/>
    <mergeCell ref="A30:L30"/>
  </mergeCells>
  <phoneticPr fontId="7" type="noConversion"/>
  <pageMargins left="0.70866141732283472" right="0.70866141732283472" top="0.5" bottom="0.5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14" workbookViewId="0">
      <selection activeCell="K12" sqref="K12"/>
    </sheetView>
  </sheetViews>
  <sheetFormatPr defaultRowHeight="15" x14ac:dyDescent="0.25"/>
  <cols>
    <col min="1" max="1" width="24.42578125" customWidth="1"/>
    <col min="8" max="8" width="12.42578125" customWidth="1"/>
    <col min="10" max="10" width="11" bestFit="1" customWidth="1"/>
    <col min="11" max="11" width="15.85546875" customWidth="1"/>
    <col min="12" max="12" width="13.140625" customWidth="1"/>
  </cols>
  <sheetData>
    <row r="1" spans="1:12" x14ac:dyDescent="0.25">
      <c r="A1" t="s">
        <v>94</v>
      </c>
    </row>
    <row r="2" spans="1:12" x14ac:dyDescent="0.25">
      <c r="A2" s="1" t="s">
        <v>0</v>
      </c>
    </row>
    <row r="3" spans="1:12" x14ac:dyDescent="0.25">
      <c r="A3" t="s">
        <v>38</v>
      </c>
    </row>
    <row r="5" spans="1:12" x14ac:dyDescent="0.25">
      <c r="A5" s="1" t="s">
        <v>1</v>
      </c>
    </row>
    <row r="6" spans="1:12" x14ac:dyDescent="0.25">
      <c r="A6" s="48"/>
      <c r="B6" s="48"/>
      <c r="C6" s="48"/>
      <c r="D6" s="48"/>
      <c r="E6" s="48"/>
      <c r="F6" s="48"/>
      <c r="G6" s="48"/>
      <c r="H6" s="48"/>
      <c r="I6" s="48"/>
      <c r="J6" s="48"/>
      <c r="K6" s="48"/>
      <c r="L6" s="48"/>
    </row>
    <row r="8" spans="1:12" x14ac:dyDescent="0.25">
      <c r="A8" t="s">
        <v>91</v>
      </c>
    </row>
    <row r="10" spans="1:12" x14ac:dyDescent="0.25">
      <c r="A10" t="s">
        <v>46</v>
      </c>
    </row>
    <row r="11" spans="1:12" ht="105" x14ac:dyDescent="0.25">
      <c r="A11" s="2" t="s">
        <v>6</v>
      </c>
      <c r="B11" s="2" t="s">
        <v>2</v>
      </c>
      <c r="C11" s="3" t="s">
        <v>7</v>
      </c>
      <c r="D11" s="3" t="s">
        <v>3</v>
      </c>
      <c r="E11" s="9" t="s">
        <v>95</v>
      </c>
      <c r="F11" s="10" t="s">
        <v>8</v>
      </c>
      <c r="G11" s="10" t="s">
        <v>5</v>
      </c>
      <c r="H11" s="3" t="s">
        <v>99</v>
      </c>
      <c r="I11" s="3" t="s">
        <v>22</v>
      </c>
      <c r="J11" s="3" t="s">
        <v>9</v>
      </c>
      <c r="K11" s="3" t="s">
        <v>23</v>
      </c>
      <c r="L11" s="6" t="s">
        <v>98</v>
      </c>
    </row>
    <row r="12" spans="1:12" x14ac:dyDescent="0.25">
      <c r="A12" s="11">
        <v>1</v>
      </c>
      <c r="B12" s="11">
        <v>2</v>
      </c>
      <c r="C12" s="5">
        <v>3</v>
      </c>
      <c r="D12" s="5">
        <v>4</v>
      </c>
      <c r="E12" s="11">
        <v>5</v>
      </c>
      <c r="F12" s="5">
        <v>6</v>
      </c>
      <c r="G12" s="5">
        <v>7</v>
      </c>
      <c r="H12" s="5">
        <v>8</v>
      </c>
      <c r="I12" s="5">
        <v>9</v>
      </c>
      <c r="J12" s="5" t="s">
        <v>97</v>
      </c>
      <c r="K12" s="5" t="s">
        <v>100</v>
      </c>
      <c r="L12" s="4" t="s">
        <v>96</v>
      </c>
    </row>
    <row r="13" spans="1:12" ht="91.5" x14ac:dyDescent="0.25">
      <c r="A13" s="40" t="s">
        <v>80</v>
      </c>
      <c r="B13" s="12"/>
      <c r="C13" s="12"/>
      <c r="D13" s="12"/>
      <c r="E13" s="12"/>
      <c r="F13" s="7">
        <v>24</v>
      </c>
      <c r="G13" s="7" t="s">
        <v>24</v>
      </c>
      <c r="H13" s="12"/>
      <c r="I13" s="12"/>
      <c r="J13" s="19">
        <f>E13*I13</f>
        <v>0</v>
      </c>
      <c r="K13" s="19">
        <f>I13*H13</f>
        <v>0</v>
      </c>
      <c r="L13" s="19">
        <f>F13*K13</f>
        <v>0</v>
      </c>
    </row>
    <row r="14" spans="1:12" ht="205.5" x14ac:dyDescent="0.25">
      <c r="A14" s="40" t="s">
        <v>81</v>
      </c>
      <c r="B14" s="12"/>
      <c r="C14" s="12"/>
      <c r="D14" s="12"/>
      <c r="E14" s="12"/>
      <c r="F14" s="7">
        <v>320</v>
      </c>
      <c r="G14" s="7" t="s">
        <v>61</v>
      </c>
      <c r="H14" s="12"/>
      <c r="I14" s="12"/>
      <c r="J14" s="19">
        <f t="shared" ref="J14:J18" si="0">E14*I14</f>
        <v>0</v>
      </c>
      <c r="K14" s="19">
        <f t="shared" ref="K14:K18" si="1">I14*H14</f>
        <v>0</v>
      </c>
      <c r="L14" s="19">
        <f t="shared" ref="L14:L18" si="2">F14*K14</f>
        <v>0</v>
      </c>
    </row>
    <row r="15" spans="1:12" ht="91.5" x14ac:dyDescent="0.25">
      <c r="A15" s="40" t="s">
        <v>82</v>
      </c>
      <c r="B15" s="12"/>
      <c r="C15" s="12"/>
      <c r="D15" s="12"/>
      <c r="E15" s="12"/>
      <c r="F15" s="7">
        <v>60</v>
      </c>
      <c r="G15" s="7" t="s">
        <v>61</v>
      </c>
      <c r="H15" s="12"/>
      <c r="I15" s="12"/>
      <c r="J15" s="19">
        <f t="shared" si="0"/>
        <v>0</v>
      </c>
      <c r="K15" s="19">
        <f t="shared" si="1"/>
        <v>0</v>
      </c>
      <c r="L15" s="19">
        <f t="shared" si="2"/>
        <v>0</v>
      </c>
    </row>
    <row r="16" spans="1:12" ht="56.25" x14ac:dyDescent="0.25">
      <c r="A16" s="40" t="s">
        <v>62</v>
      </c>
      <c r="B16" s="12"/>
      <c r="C16" s="12"/>
      <c r="D16" s="12"/>
      <c r="E16" s="12"/>
      <c r="F16" s="7">
        <v>15</v>
      </c>
      <c r="G16" s="7" t="s">
        <v>61</v>
      </c>
      <c r="H16" s="12"/>
      <c r="I16" s="12"/>
      <c r="J16" s="19">
        <f t="shared" si="0"/>
        <v>0</v>
      </c>
      <c r="K16" s="19">
        <f t="shared" si="1"/>
        <v>0</v>
      </c>
      <c r="L16" s="19">
        <f t="shared" si="2"/>
        <v>0</v>
      </c>
    </row>
    <row r="17" spans="1:12" ht="67.5" x14ac:dyDescent="0.25">
      <c r="A17" s="40" t="s">
        <v>59</v>
      </c>
      <c r="B17" s="12"/>
      <c r="C17" s="12"/>
      <c r="D17" s="12"/>
      <c r="E17" s="12"/>
      <c r="F17" s="7">
        <v>15</v>
      </c>
      <c r="G17" s="7" t="s">
        <v>61</v>
      </c>
      <c r="H17" s="12"/>
      <c r="I17" s="12"/>
      <c r="J17" s="19">
        <f t="shared" si="0"/>
        <v>0</v>
      </c>
      <c r="K17" s="19">
        <f t="shared" si="1"/>
        <v>0</v>
      </c>
      <c r="L17" s="19">
        <f t="shared" si="2"/>
        <v>0</v>
      </c>
    </row>
    <row r="18" spans="1:12" ht="101.25" x14ac:dyDescent="0.25">
      <c r="A18" s="40" t="s">
        <v>60</v>
      </c>
      <c r="B18" s="12"/>
      <c r="C18" s="12"/>
      <c r="D18" s="12"/>
      <c r="E18" s="12"/>
      <c r="F18" s="7">
        <v>40</v>
      </c>
      <c r="G18" s="7" t="s">
        <v>24</v>
      </c>
      <c r="H18" s="12"/>
      <c r="I18" s="12"/>
      <c r="J18" s="19">
        <f t="shared" si="0"/>
        <v>0</v>
      </c>
      <c r="K18" s="19">
        <f t="shared" si="1"/>
        <v>0</v>
      </c>
      <c r="L18" s="19">
        <f t="shared" si="2"/>
        <v>0</v>
      </c>
    </row>
    <row r="19" spans="1:12" ht="30.75" customHeight="1" x14ac:dyDescent="0.25">
      <c r="I19" s="53" t="s">
        <v>92</v>
      </c>
      <c r="J19" s="53"/>
      <c r="K19" s="53"/>
      <c r="L19" s="26">
        <f>SUM(L13:L18)</f>
        <v>0</v>
      </c>
    </row>
    <row r="21" spans="1:12" x14ac:dyDescent="0.25">
      <c r="A21" s="1" t="s">
        <v>14</v>
      </c>
    </row>
    <row r="22" spans="1:12" x14ac:dyDescent="0.25">
      <c r="A22" s="47" t="s">
        <v>15</v>
      </c>
      <c r="B22" s="47"/>
      <c r="C22" s="47"/>
      <c r="D22" s="47"/>
      <c r="E22" s="47"/>
      <c r="F22" s="47"/>
      <c r="G22" s="47"/>
      <c r="H22" s="47"/>
      <c r="I22" s="47"/>
      <c r="J22" s="47"/>
      <c r="K22" s="47"/>
      <c r="L22" s="47"/>
    </row>
    <row r="23" spans="1:12" x14ac:dyDescent="0.25">
      <c r="A23" s="16"/>
      <c r="B23" s="16"/>
      <c r="C23" s="16"/>
      <c r="D23" s="16"/>
      <c r="E23" s="16"/>
      <c r="F23" s="16"/>
      <c r="G23" s="16"/>
      <c r="H23" s="16"/>
      <c r="I23" s="16"/>
      <c r="J23" s="16"/>
      <c r="K23" s="16"/>
      <c r="L23" s="16"/>
    </row>
    <row r="24" spans="1:12" ht="43.5" customHeight="1" x14ac:dyDescent="0.25">
      <c r="A24" s="46" t="s">
        <v>102</v>
      </c>
      <c r="B24" s="46"/>
      <c r="C24" s="46"/>
      <c r="D24" s="46"/>
      <c r="E24" s="46"/>
      <c r="F24" s="46"/>
      <c r="G24" s="46"/>
      <c r="H24" s="46"/>
      <c r="I24" s="46"/>
      <c r="J24" s="46"/>
      <c r="K24" s="46"/>
      <c r="L24" s="46"/>
    </row>
    <row r="25" spans="1:12" x14ac:dyDescent="0.25">
      <c r="A25" s="47"/>
      <c r="B25" s="47"/>
      <c r="C25" s="47"/>
      <c r="D25" s="47"/>
      <c r="E25" s="47"/>
      <c r="F25" s="47"/>
      <c r="G25" s="47"/>
      <c r="H25" s="47"/>
      <c r="I25" s="47"/>
      <c r="J25" s="47"/>
      <c r="K25" s="47"/>
      <c r="L25" s="47"/>
    </row>
    <row r="26" spans="1:12" x14ac:dyDescent="0.25">
      <c r="A26" s="47" t="s">
        <v>27</v>
      </c>
      <c r="B26" s="47"/>
      <c r="C26" s="47"/>
      <c r="D26" s="47"/>
      <c r="E26" s="47"/>
      <c r="F26" s="47"/>
      <c r="G26" s="47"/>
      <c r="H26" s="47"/>
      <c r="I26" s="47"/>
      <c r="J26" s="47"/>
      <c r="K26" s="47"/>
      <c r="L26" s="47"/>
    </row>
    <row r="27" spans="1:12" x14ac:dyDescent="0.25">
      <c r="A27" s="47"/>
      <c r="B27" s="47"/>
      <c r="C27" s="47"/>
      <c r="D27" s="47"/>
      <c r="E27" s="47"/>
      <c r="F27" s="47"/>
      <c r="G27" s="47"/>
      <c r="H27" s="47"/>
      <c r="I27" s="47"/>
      <c r="J27" s="47"/>
      <c r="K27" s="47"/>
      <c r="L27" s="47"/>
    </row>
    <row r="28" spans="1:12" x14ac:dyDescent="0.25">
      <c r="A28" s="47" t="s">
        <v>16</v>
      </c>
      <c r="B28" s="47"/>
      <c r="C28" s="47"/>
      <c r="D28" s="47"/>
      <c r="E28" s="47"/>
      <c r="F28" s="47"/>
      <c r="G28" s="47"/>
      <c r="H28" s="47"/>
      <c r="I28" s="47"/>
      <c r="J28" s="47"/>
      <c r="K28" s="47"/>
      <c r="L28" s="47"/>
    </row>
    <row r="30" spans="1:12" ht="30" customHeight="1" x14ac:dyDescent="0.25">
      <c r="A30" s="46" t="s">
        <v>17</v>
      </c>
      <c r="B30" s="46"/>
      <c r="C30" s="46"/>
      <c r="D30" s="46"/>
      <c r="E30" s="46"/>
      <c r="F30" s="46"/>
      <c r="G30" s="46"/>
      <c r="H30" s="46"/>
      <c r="I30" s="46"/>
      <c r="J30" s="46"/>
      <c r="K30" s="46"/>
      <c r="L30" s="46"/>
    </row>
    <row r="31" spans="1:12" x14ac:dyDescent="0.25">
      <c r="A31" s="21"/>
      <c r="B31" s="21"/>
      <c r="C31" s="21"/>
      <c r="D31" s="21"/>
      <c r="E31" s="21"/>
      <c r="F31" s="21"/>
      <c r="G31" s="21"/>
      <c r="H31" s="21"/>
      <c r="I31" s="21"/>
      <c r="J31" s="21"/>
      <c r="K31" s="21"/>
      <c r="L31" s="21"/>
    </row>
    <row r="32" spans="1:12" x14ac:dyDescent="0.25">
      <c r="A32" s="46" t="s">
        <v>39</v>
      </c>
      <c r="B32" s="46"/>
      <c r="C32" s="46"/>
      <c r="D32" s="46"/>
      <c r="E32" s="46"/>
      <c r="F32" s="46"/>
      <c r="G32" s="46"/>
      <c r="H32" s="46"/>
      <c r="I32" s="46"/>
      <c r="J32" s="46"/>
      <c r="K32" s="46"/>
      <c r="L32" s="46"/>
    </row>
    <row r="34" spans="1:12" ht="31.5" customHeight="1" x14ac:dyDescent="0.25">
      <c r="A34" s="46" t="s">
        <v>28</v>
      </c>
      <c r="B34" s="46"/>
      <c r="C34" s="46"/>
      <c r="D34" s="46"/>
      <c r="E34" s="46"/>
      <c r="F34" s="46"/>
      <c r="G34" s="46"/>
      <c r="H34" s="46"/>
      <c r="I34" s="46"/>
      <c r="J34" s="46"/>
      <c r="K34" s="46"/>
      <c r="L34" s="46"/>
    </row>
    <row r="36" spans="1:12" x14ac:dyDescent="0.25">
      <c r="A36" s="47" t="s">
        <v>18</v>
      </c>
      <c r="B36" s="47"/>
      <c r="C36" s="47"/>
      <c r="E36" t="s">
        <v>19</v>
      </c>
      <c r="J36" t="s">
        <v>20</v>
      </c>
    </row>
    <row r="37" spans="1:12" x14ac:dyDescent="0.25">
      <c r="J37" s="18"/>
      <c r="K37" s="18"/>
    </row>
    <row r="38" spans="1:12" x14ac:dyDescent="0.25">
      <c r="J38" s="17"/>
      <c r="K38" s="17"/>
      <c r="L38" s="17"/>
    </row>
  </sheetData>
  <mergeCells count="12">
    <mergeCell ref="A34:L34"/>
    <mergeCell ref="A36:C36"/>
    <mergeCell ref="A26:L26"/>
    <mergeCell ref="A27:L27"/>
    <mergeCell ref="A28:L28"/>
    <mergeCell ref="A30:L30"/>
    <mergeCell ref="A32:L32"/>
    <mergeCell ref="A22:L22"/>
    <mergeCell ref="A6:L6"/>
    <mergeCell ref="I19:K19"/>
    <mergeCell ref="A24:L24"/>
    <mergeCell ref="A25:L25"/>
  </mergeCells>
  <phoneticPr fontId="7"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L49"/>
  <sheetViews>
    <sheetView topLeftCell="A29" zoomScale="110" zoomScaleNormal="110" workbookViewId="0">
      <selection activeCell="I32" sqref="I32"/>
    </sheetView>
  </sheetViews>
  <sheetFormatPr defaultRowHeight="15" x14ac:dyDescent="0.25"/>
  <cols>
    <col min="1" max="1" width="33.140625" customWidth="1"/>
    <col min="2" max="2" width="13" customWidth="1"/>
    <col min="3" max="3" width="11.5703125" customWidth="1"/>
    <col min="4" max="4" width="7.85546875" customWidth="1"/>
    <col min="5" max="5" width="7.7109375" customWidth="1"/>
    <col min="8" max="8" width="12.5703125" customWidth="1"/>
    <col min="9" max="9" width="11.140625" customWidth="1"/>
  </cols>
  <sheetData>
    <row r="1" spans="1:12" x14ac:dyDescent="0.25">
      <c r="A1" t="s">
        <v>94</v>
      </c>
    </row>
    <row r="2" spans="1:12" x14ac:dyDescent="0.25">
      <c r="A2" s="1" t="s">
        <v>0</v>
      </c>
    </row>
    <row r="3" spans="1:12" x14ac:dyDescent="0.25">
      <c r="A3" t="s">
        <v>38</v>
      </c>
    </row>
    <row r="5" spans="1:12" x14ac:dyDescent="0.25">
      <c r="A5" s="1" t="s">
        <v>1</v>
      </c>
    </row>
    <row r="6" spans="1:12" x14ac:dyDescent="0.25">
      <c r="A6" s="30"/>
      <c r="B6" s="30"/>
      <c r="C6" s="30"/>
      <c r="D6" s="30"/>
      <c r="E6" s="30"/>
      <c r="F6" s="30"/>
      <c r="G6" s="30"/>
      <c r="H6" s="30"/>
      <c r="I6" s="30"/>
      <c r="J6" s="30"/>
      <c r="K6" s="30"/>
      <c r="L6" s="30"/>
    </row>
    <row r="8" spans="1:12" x14ac:dyDescent="0.25">
      <c r="A8" t="s">
        <v>91</v>
      </c>
    </row>
    <row r="10" spans="1:12" x14ac:dyDescent="0.25">
      <c r="A10" t="s">
        <v>47</v>
      </c>
    </row>
    <row r="11" spans="1:12" ht="51.75" x14ac:dyDescent="0.25">
      <c r="A11" s="2" t="s">
        <v>6</v>
      </c>
      <c r="B11" s="2" t="s">
        <v>2</v>
      </c>
      <c r="C11" s="3" t="s">
        <v>7</v>
      </c>
      <c r="D11" s="3" t="s">
        <v>3</v>
      </c>
      <c r="E11" s="9" t="s">
        <v>4</v>
      </c>
      <c r="F11" s="10" t="s">
        <v>8</v>
      </c>
      <c r="G11" s="10" t="s">
        <v>5</v>
      </c>
      <c r="H11" s="3" t="s">
        <v>9</v>
      </c>
      <c r="I11" s="6" t="s">
        <v>10</v>
      </c>
      <c r="J11" s="24" t="s">
        <v>43</v>
      </c>
    </row>
    <row r="12" spans="1:12" x14ac:dyDescent="0.25">
      <c r="A12" s="11">
        <v>1</v>
      </c>
      <c r="B12" s="11">
        <v>2</v>
      </c>
      <c r="C12" s="5">
        <v>3</v>
      </c>
      <c r="D12" s="5">
        <v>4</v>
      </c>
      <c r="E12" s="11">
        <v>5</v>
      </c>
      <c r="F12" s="5">
        <v>6</v>
      </c>
      <c r="G12" s="5">
        <v>7</v>
      </c>
      <c r="H12" s="5">
        <v>8</v>
      </c>
      <c r="I12" s="4" t="s">
        <v>11</v>
      </c>
      <c r="J12" s="25">
        <v>10</v>
      </c>
    </row>
    <row r="13" spans="1:12" ht="45" x14ac:dyDescent="0.25">
      <c r="A13" s="27" t="s">
        <v>64</v>
      </c>
      <c r="B13" s="31"/>
      <c r="C13" s="31"/>
      <c r="D13" s="31"/>
      <c r="E13" s="31"/>
      <c r="F13" s="32">
        <v>10</v>
      </c>
      <c r="G13" s="32" t="s">
        <v>12</v>
      </c>
      <c r="H13" s="33"/>
      <c r="I13" s="34">
        <f>F13*H13</f>
        <v>0</v>
      </c>
      <c r="J13" s="32" t="s">
        <v>44</v>
      </c>
    </row>
    <row r="14" spans="1:12" ht="56.25" x14ac:dyDescent="0.25">
      <c r="A14" s="27" t="s">
        <v>68</v>
      </c>
      <c r="B14" s="31"/>
      <c r="C14" s="31"/>
      <c r="D14" s="31"/>
      <c r="E14" s="31"/>
      <c r="F14" s="32">
        <v>20</v>
      </c>
      <c r="G14" s="32" t="s">
        <v>13</v>
      </c>
      <c r="H14" s="33"/>
      <c r="I14" s="34">
        <f t="shared" ref="I14:I18" si="0">F14*H14</f>
        <v>0</v>
      </c>
      <c r="J14" s="32" t="s">
        <v>44</v>
      </c>
    </row>
    <row r="15" spans="1:12" ht="57.75" x14ac:dyDescent="0.25">
      <c r="A15" s="35" t="s">
        <v>75</v>
      </c>
      <c r="B15" s="31"/>
      <c r="C15" s="31"/>
      <c r="D15" s="31"/>
      <c r="E15" s="31"/>
      <c r="F15" s="32">
        <v>95</v>
      </c>
      <c r="G15" s="32" t="s">
        <v>13</v>
      </c>
      <c r="H15" s="33"/>
      <c r="I15" s="34">
        <f t="shared" si="0"/>
        <v>0</v>
      </c>
      <c r="J15" s="32" t="s">
        <v>44</v>
      </c>
    </row>
    <row r="16" spans="1:12" ht="67.5" x14ac:dyDescent="0.25">
      <c r="A16" s="27" t="s">
        <v>76</v>
      </c>
      <c r="B16" s="31"/>
      <c r="C16" s="31"/>
      <c r="D16" s="31"/>
      <c r="E16" s="31"/>
      <c r="F16" s="32">
        <v>220</v>
      </c>
      <c r="G16" s="32" t="s">
        <v>13</v>
      </c>
      <c r="H16" s="33"/>
      <c r="I16" s="34">
        <f t="shared" si="0"/>
        <v>0</v>
      </c>
      <c r="J16" s="32" t="s">
        <v>44</v>
      </c>
    </row>
    <row r="17" spans="1:10" ht="45.75" x14ac:dyDescent="0.25">
      <c r="A17" s="36" t="s">
        <v>77</v>
      </c>
      <c r="B17" s="37"/>
      <c r="C17" s="37"/>
      <c r="D17" s="37"/>
      <c r="E17" s="37"/>
      <c r="F17" s="32">
        <v>50</v>
      </c>
      <c r="G17" s="32" t="s">
        <v>13</v>
      </c>
      <c r="H17" s="33"/>
      <c r="I17" s="34">
        <f t="shared" si="0"/>
        <v>0</v>
      </c>
      <c r="J17" s="32" t="s">
        <v>44</v>
      </c>
    </row>
    <row r="18" spans="1:10" ht="23.25" x14ac:dyDescent="0.25">
      <c r="A18" s="36" t="s">
        <v>67</v>
      </c>
      <c r="B18" s="37"/>
      <c r="C18" s="37"/>
      <c r="D18" s="37"/>
      <c r="E18" s="37"/>
      <c r="F18" s="32">
        <v>10</v>
      </c>
      <c r="G18" s="32" t="s">
        <v>13</v>
      </c>
      <c r="H18" s="33"/>
      <c r="I18" s="34">
        <f t="shared" si="0"/>
        <v>0</v>
      </c>
      <c r="J18" s="32" t="s">
        <v>44</v>
      </c>
    </row>
    <row r="19" spans="1:10" x14ac:dyDescent="0.25">
      <c r="A19" s="54" t="s">
        <v>45</v>
      </c>
      <c r="B19" s="55"/>
      <c r="C19" s="55"/>
      <c r="D19" s="55"/>
      <c r="E19" s="55"/>
      <c r="F19" s="55"/>
      <c r="G19" s="55"/>
      <c r="H19" s="55"/>
      <c r="I19" s="55"/>
      <c r="J19" s="56"/>
    </row>
    <row r="20" spans="1:10" ht="90" x14ac:dyDescent="0.25">
      <c r="A20" s="27" t="s">
        <v>63</v>
      </c>
      <c r="B20" s="31"/>
      <c r="C20" s="31"/>
      <c r="D20" s="31"/>
      <c r="E20" s="31"/>
      <c r="F20" s="32">
        <v>20</v>
      </c>
      <c r="G20" s="32" t="s">
        <v>26</v>
      </c>
      <c r="H20" s="33"/>
      <c r="I20" s="34">
        <f t="shared" ref="I20:I31" si="1">F20*H20</f>
        <v>0</v>
      </c>
      <c r="J20" s="32" t="s">
        <v>44</v>
      </c>
    </row>
    <row r="21" spans="1:10" ht="23.25" x14ac:dyDescent="0.25">
      <c r="A21" s="36" t="s">
        <v>65</v>
      </c>
      <c r="B21" s="37"/>
      <c r="C21" s="37"/>
      <c r="D21" s="37"/>
      <c r="E21" s="37"/>
      <c r="F21" s="32">
        <v>6</v>
      </c>
      <c r="G21" s="32" t="s">
        <v>26</v>
      </c>
      <c r="H21" s="33"/>
      <c r="I21" s="34">
        <f t="shared" si="1"/>
        <v>0</v>
      </c>
      <c r="J21" s="32" t="s">
        <v>44</v>
      </c>
    </row>
    <row r="22" spans="1:10" ht="45" x14ac:dyDescent="0.25">
      <c r="A22" s="35" t="s">
        <v>78</v>
      </c>
      <c r="B22" s="31"/>
      <c r="C22" s="31"/>
      <c r="D22" s="31"/>
      <c r="E22" s="31"/>
      <c r="F22" s="32">
        <v>30</v>
      </c>
      <c r="G22" s="32" t="s">
        <v>13</v>
      </c>
      <c r="H22" s="33"/>
      <c r="I22" s="34">
        <f t="shared" si="1"/>
        <v>0</v>
      </c>
      <c r="J22" s="32" t="s">
        <v>44</v>
      </c>
    </row>
    <row r="23" spans="1:10" ht="45" x14ac:dyDescent="0.25">
      <c r="A23" s="38" t="s">
        <v>79</v>
      </c>
      <c r="B23" s="31"/>
      <c r="C23" s="31"/>
      <c r="D23" s="31"/>
      <c r="E23" s="31"/>
      <c r="F23" s="32">
        <v>15</v>
      </c>
      <c r="G23" s="32" t="s">
        <v>13</v>
      </c>
      <c r="H23" s="33"/>
      <c r="I23" s="34">
        <f t="shared" si="1"/>
        <v>0</v>
      </c>
      <c r="J23" s="32" t="s">
        <v>44</v>
      </c>
    </row>
    <row r="24" spans="1:10" x14ac:dyDescent="0.25">
      <c r="A24" s="57" t="s">
        <v>49</v>
      </c>
      <c r="B24" s="58"/>
      <c r="C24" s="58"/>
      <c r="D24" s="58"/>
      <c r="E24" s="58"/>
      <c r="F24" s="58"/>
      <c r="G24" s="58"/>
      <c r="H24" s="58"/>
      <c r="I24" s="58"/>
      <c r="J24" s="59"/>
    </row>
    <row r="25" spans="1:10" ht="147" customHeight="1" x14ac:dyDescent="0.25">
      <c r="A25" s="38" t="s">
        <v>70</v>
      </c>
      <c r="B25" s="31"/>
      <c r="C25" s="31"/>
      <c r="D25" s="31"/>
      <c r="E25" s="31"/>
      <c r="F25" s="32">
        <v>30</v>
      </c>
      <c r="G25" s="32" t="s">
        <v>24</v>
      </c>
      <c r="H25" s="33"/>
      <c r="I25" s="34">
        <f t="shared" si="1"/>
        <v>0</v>
      </c>
      <c r="J25" s="32" t="s">
        <v>44</v>
      </c>
    </row>
    <row r="26" spans="1:10" ht="33.75" x14ac:dyDescent="0.25">
      <c r="A26" s="38" t="s">
        <v>69</v>
      </c>
      <c r="B26" s="31"/>
      <c r="C26" s="31"/>
      <c r="D26" s="31"/>
      <c r="E26" s="31"/>
      <c r="F26" s="32">
        <v>20</v>
      </c>
      <c r="G26" s="32" t="s">
        <v>26</v>
      </c>
      <c r="H26" s="33"/>
      <c r="I26" s="34">
        <f t="shared" si="1"/>
        <v>0</v>
      </c>
      <c r="J26" s="32" t="s">
        <v>44</v>
      </c>
    </row>
    <row r="27" spans="1:10" ht="33.75" x14ac:dyDescent="0.25">
      <c r="A27" s="38" t="s">
        <v>50</v>
      </c>
      <c r="B27" s="31"/>
      <c r="C27" s="31"/>
      <c r="D27" s="31"/>
      <c r="E27" s="31"/>
      <c r="F27" s="32">
        <v>30</v>
      </c>
      <c r="G27" s="32" t="s">
        <v>40</v>
      </c>
      <c r="H27" s="33"/>
      <c r="I27" s="34">
        <f>F27*H27</f>
        <v>0</v>
      </c>
      <c r="J27" s="32" t="s">
        <v>44</v>
      </c>
    </row>
    <row r="28" spans="1:10" ht="78.75" x14ac:dyDescent="0.25">
      <c r="A28" s="38" t="s">
        <v>66</v>
      </c>
      <c r="B28" s="31"/>
      <c r="C28" s="31"/>
      <c r="D28" s="31"/>
      <c r="E28" s="31"/>
      <c r="F28" s="32">
        <v>100</v>
      </c>
      <c r="G28" s="32" t="s">
        <v>26</v>
      </c>
      <c r="H28" s="33"/>
      <c r="I28" s="34">
        <f>F28*H28</f>
        <v>0</v>
      </c>
      <c r="J28" s="32" t="s">
        <v>44</v>
      </c>
    </row>
    <row r="29" spans="1:10" x14ac:dyDescent="0.25">
      <c r="A29" s="38" t="s">
        <v>72</v>
      </c>
      <c r="B29" s="31"/>
      <c r="C29" s="31"/>
      <c r="D29" s="31"/>
      <c r="E29" s="31"/>
      <c r="F29" s="32">
        <v>70</v>
      </c>
      <c r="G29" s="32" t="s">
        <v>26</v>
      </c>
      <c r="H29" s="33"/>
      <c r="I29" s="34">
        <f t="shared" ref="I29:I30" si="2">F29*H29</f>
        <v>0</v>
      </c>
      <c r="J29" s="32" t="s">
        <v>44</v>
      </c>
    </row>
    <row r="30" spans="1:10" ht="41.25" customHeight="1" x14ac:dyDescent="0.25">
      <c r="A30" s="38" t="s">
        <v>71</v>
      </c>
      <c r="B30" s="31"/>
      <c r="C30" s="31"/>
      <c r="D30" s="31"/>
      <c r="E30" s="31"/>
      <c r="F30" s="32">
        <v>20</v>
      </c>
      <c r="G30" s="32" t="s">
        <v>26</v>
      </c>
      <c r="H30" s="33"/>
      <c r="I30" s="34">
        <f t="shared" si="2"/>
        <v>0</v>
      </c>
      <c r="J30" s="32" t="s">
        <v>44</v>
      </c>
    </row>
    <row r="31" spans="1:10" ht="25.5" customHeight="1" x14ac:dyDescent="0.25">
      <c r="A31" s="38" t="s">
        <v>73</v>
      </c>
      <c r="B31" s="31"/>
      <c r="C31" s="31"/>
      <c r="D31" s="31"/>
      <c r="E31" s="31"/>
      <c r="F31" s="32">
        <v>1</v>
      </c>
      <c r="G31" s="32" t="s">
        <v>13</v>
      </c>
      <c r="H31" s="33"/>
      <c r="I31" s="34">
        <f t="shared" si="1"/>
        <v>0</v>
      </c>
      <c r="J31" s="32" t="s">
        <v>44</v>
      </c>
    </row>
    <row r="32" spans="1:10" ht="38.25" customHeight="1" x14ac:dyDescent="0.25">
      <c r="D32" s="61" t="s">
        <v>93</v>
      </c>
      <c r="E32" s="61"/>
      <c r="F32" s="61"/>
      <c r="G32" s="61"/>
      <c r="H32" s="61"/>
      <c r="I32" s="26">
        <f>SUM(I13:I31)</f>
        <v>0</v>
      </c>
    </row>
    <row r="34" spans="1:11" x14ac:dyDescent="0.25">
      <c r="A34" s="1" t="s">
        <v>14</v>
      </c>
    </row>
    <row r="35" spans="1:11" x14ac:dyDescent="0.25">
      <c r="A35" s="47" t="s">
        <v>15</v>
      </c>
      <c r="B35" s="47"/>
      <c r="C35" s="47"/>
      <c r="D35" s="47"/>
      <c r="E35" s="47"/>
      <c r="F35" s="47"/>
      <c r="G35" s="47"/>
      <c r="H35" s="47"/>
      <c r="I35" s="47"/>
    </row>
    <row r="36" spans="1:11" x14ac:dyDescent="0.25">
      <c r="A36" s="47"/>
      <c r="B36" s="47"/>
      <c r="C36" s="47"/>
      <c r="D36" s="47"/>
      <c r="E36" s="47"/>
      <c r="F36" s="47"/>
      <c r="G36" s="47"/>
      <c r="H36" s="47"/>
      <c r="I36" s="47"/>
    </row>
    <row r="37" spans="1:11" ht="29.25" customHeight="1" x14ac:dyDescent="0.25">
      <c r="A37" s="46" t="s">
        <v>16</v>
      </c>
      <c r="B37" s="46"/>
      <c r="C37" s="46"/>
      <c r="D37" s="46"/>
      <c r="E37" s="46"/>
      <c r="F37" s="46"/>
      <c r="G37" s="46"/>
      <c r="H37" s="46"/>
      <c r="I37" s="46"/>
    </row>
    <row r="39" spans="1:11" ht="30" customHeight="1" x14ac:dyDescent="0.25">
      <c r="A39" s="46" t="s">
        <v>17</v>
      </c>
      <c r="B39" s="46"/>
      <c r="C39" s="46"/>
      <c r="D39" s="46"/>
      <c r="E39" s="46"/>
      <c r="F39" s="46"/>
      <c r="G39" s="46"/>
      <c r="H39" s="46"/>
      <c r="I39" s="46"/>
    </row>
    <row r="41" spans="1:11" x14ac:dyDescent="0.25">
      <c r="A41" s="28" t="s">
        <v>51</v>
      </c>
      <c r="B41" s="28"/>
      <c r="C41" s="28"/>
      <c r="D41" s="28"/>
      <c r="E41" s="28"/>
      <c r="F41" s="28"/>
      <c r="G41" s="28"/>
      <c r="H41" s="28"/>
      <c r="I41" s="28"/>
      <c r="J41" s="28"/>
      <c r="K41" s="28"/>
    </row>
    <row r="42" spans="1:11" ht="29.25" customHeight="1" x14ac:dyDescent="0.25">
      <c r="A42" s="60" t="s">
        <v>74</v>
      </c>
      <c r="B42" s="60"/>
      <c r="C42" s="60"/>
      <c r="D42" s="60"/>
      <c r="E42" s="60"/>
      <c r="F42" s="60"/>
      <c r="G42" s="60"/>
      <c r="H42" s="60"/>
      <c r="I42" s="60"/>
      <c r="J42" s="60"/>
      <c r="K42" s="28"/>
    </row>
    <row r="43" spans="1:11" x14ac:dyDescent="0.25">
      <c r="A43" s="22" t="s">
        <v>52</v>
      </c>
      <c r="B43" s="16"/>
      <c r="C43" s="16"/>
    </row>
    <row r="44" spans="1:11" x14ac:dyDescent="0.25">
      <c r="A44" s="22" t="s">
        <v>53</v>
      </c>
      <c r="B44" s="16"/>
      <c r="C44" s="16"/>
    </row>
    <row r="45" spans="1:11" x14ac:dyDescent="0.25">
      <c r="B45" s="16"/>
      <c r="C45" s="16"/>
    </row>
    <row r="46" spans="1:11" x14ac:dyDescent="0.25">
      <c r="A46" s="22"/>
      <c r="B46" s="16"/>
      <c r="C46" s="16"/>
    </row>
    <row r="47" spans="1:11" x14ac:dyDescent="0.25">
      <c r="H47" s="18"/>
    </row>
    <row r="48" spans="1:11" x14ac:dyDescent="0.25">
      <c r="A48" s="16" t="s">
        <v>18</v>
      </c>
      <c r="C48" t="s">
        <v>19</v>
      </c>
      <c r="I48" t="s">
        <v>20</v>
      </c>
    </row>
    <row r="49" spans="9:11" x14ac:dyDescent="0.25">
      <c r="I49" s="17"/>
      <c r="J49" s="17"/>
      <c r="K49" s="17"/>
    </row>
  </sheetData>
  <mergeCells count="8">
    <mergeCell ref="A19:J19"/>
    <mergeCell ref="A24:J24"/>
    <mergeCell ref="A42:J42"/>
    <mergeCell ref="A37:I37"/>
    <mergeCell ref="A39:I39"/>
    <mergeCell ref="D32:H32"/>
    <mergeCell ref="A35:I35"/>
    <mergeCell ref="A36:I36"/>
  </mergeCells>
  <phoneticPr fontId="7" type="noConversion"/>
  <pageMargins left="0.4" right="0.4" top="0.52" bottom="0.4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SKLOP 1 splošna čistila</vt:lpstr>
      <vt:lpstr>SKLOP 2 čistila za kuhinjo</vt:lpstr>
      <vt:lpstr>SKLOP 3 čistila za posodo</vt:lpstr>
      <vt:lpstr>SKLOP 4 pralni praški</vt:lpstr>
      <vt:lpstr>SKLOP 5 papirna gal in mila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janina</dc:creator>
  <cp:lastModifiedBy>PomocnikR</cp:lastModifiedBy>
  <cp:lastPrinted>2019-03-27T12:40:01Z</cp:lastPrinted>
  <dcterms:created xsi:type="dcterms:W3CDTF">2015-04-30T16:11:59Z</dcterms:created>
  <dcterms:modified xsi:type="dcterms:W3CDTF">2019-04-24T04:42:36Z</dcterms:modified>
</cp:coreProperties>
</file>